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85" windowHeight="2985" tabRatio="759" activeTab="0"/>
  </bookViews>
  <sheets>
    <sheet name="CCI Full" sheetId="1" r:id="rId1"/>
    <sheet name="Demos Summary" sheetId="2" r:id="rId2"/>
    <sheet name="Better-Worse" sheetId="3" r:id="rId3"/>
  </sheets>
  <externalReferences>
    <externalReference r:id="rId6"/>
  </externalReferences>
  <definedNames>
    <definedName name="DATABASE" localSheetId="2">'[1]FULL MONEY TREND'!$C$1394</definedName>
    <definedName name="DATABASE" localSheetId="0">'CCI Full'!#REF!</definedName>
    <definedName name="Date">'[1]PID CCI Data'!$A$30</definedName>
    <definedName name="_xlnm.Print_Area" localSheetId="0">'CCI Full'!$1712:$1720</definedName>
    <definedName name="_xlnm.Print_Titles" localSheetId="0">'CCI Full'!$13:$15</definedName>
  </definedNames>
  <calcPr fullCalcOnLoad="1"/>
</workbook>
</file>

<file path=xl/sharedStrings.xml><?xml version="1.0" encoding="utf-8"?>
<sst xmlns="http://schemas.openxmlformats.org/spreadsheetml/2006/main" count="182" uniqueCount="111">
  <si>
    <t xml:space="preserve">       GOOD OR BAD TIME TO BUY AVERAGES</t>
  </si>
  <si>
    <t>High</t>
  </si>
  <si>
    <t>Low</t>
  </si>
  <si>
    <t>S</t>
  </si>
  <si>
    <t>W</t>
  </si>
  <si>
    <t xml:space="preserve">White            </t>
  </si>
  <si>
    <r>
      <t>$75K To $99K</t>
    </r>
    <r>
      <rPr>
        <b/>
        <sz val="10"/>
        <color indexed="10"/>
        <rFont val="Arial"/>
        <family val="2"/>
      </rPr>
      <t>*</t>
    </r>
  </si>
  <si>
    <t>Weekly change</t>
  </si>
  <si>
    <t>Max</t>
  </si>
  <si>
    <t>Min</t>
  </si>
  <si>
    <t>55-64</t>
  </si>
  <si>
    <t>65+</t>
  </si>
  <si>
    <t>&lt;$15K</t>
  </si>
  <si>
    <t>Sex:</t>
  </si>
  <si>
    <t>Age:</t>
  </si>
  <si>
    <t>Income:</t>
  </si>
  <si>
    <t>Region:</t>
  </si>
  <si>
    <t>Race:</t>
  </si>
  <si>
    <t>Party ID:</t>
  </si>
  <si>
    <t xml:space="preserve">Black            </t>
  </si>
  <si>
    <t xml:space="preserve">  Rep       </t>
  </si>
  <si>
    <t>Dem</t>
  </si>
  <si>
    <t>Week</t>
  </si>
  <si>
    <t>Completed</t>
  </si>
  <si>
    <t>Date</t>
  </si>
  <si>
    <t>Ind</t>
  </si>
  <si>
    <t>HS Grad</t>
  </si>
  <si>
    <t>Coll+</t>
  </si>
  <si>
    <t>Own</t>
  </si>
  <si>
    <t>Rent</t>
  </si>
  <si>
    <t>Single</t>
  </si>
  <si>
    <t>Married</t>
  </si>
  <si>
    <t>$50K+</t>
  </si>
  <si>
    <t>$50K To $74K</t>
  </si>
  <si>
    <t>$100K+</t>
  </si>
  <si>
    <t>NE</t>
  </si>
  <si>
    <t>MW</t>
  </si>
  <si>
    <t>Excel-</t>
  </si>
  <si>
    <t>Negative</t>
  </si>
  <si>
    <t>lent</t>
  </si>
  <si>
    <t>Good</t>
  </si>
  <si>
    <t>Poor</t>
  </si>
  <si>
    <t xml:space="preserve"> Overall Index Averages</t>
  </si>
  <si>
    <t>Sep/Wid/Div</t>
  </si>
  <si>
    <t>Full-Time</t>
  </si>
  <si>
    <t xml:space="preserve"> -------------National economy is-----------</t>
  </si>
  <si>
    <t>Average</t>
  </si>
  <si>
    <t xml:space="preserve">         STATE OF PERSONAL FINANCES AVERAGES</t>
  </si>
  <si>
    <t xml:space="preserve">Getting </t>
  </si>
  <si>
    <t xml:space="preserve">Staying </t>
  </si>
  <si>
    <t xml:space="preserve">No </t>
  </si>
  <si>
    <t>Better</t>
  </si>
  <si>
    <t>Worse</t>
  </si>
  <si>
    <t>the Same</t>
  </si>
  <si>
    <t>Opinion</t>
  </si>
  <si>
    <t>Better-Worse</t>
  </si>
  <si>
    <t>Last Week</t>
  </si>
  <si>
    <t xml:space="preserve">Results to separate expectations question since 3/24/86. 
Copyright 2014 Langer Research Associates. 
For use and distribution by express written permission only. </t>
  </si>
  <si>
    <t xml:space="preserve">Results by demographic groups since 6/10/90. Copyright 2014 Langer Research Associates. For use and distribution by express written permission only. </t>
  </si>
  <si>
    <t>Finances</t>
  </si>
  <si>
    <t>Buying</t>
  </si>
  <si>
    <t>15 Average</t>
  </si>
  <si>
    <t>Part-Time</t>
  </si>
  <si>
    <t>Not Employed</t>
  </si>
  <si>
    <t>Dem-Rep Diff</t>
  </si>
  <si>
    <t>Overall average</t>
  </si>
  <si>
    <t>13 Average</t>
  </si>
  <si>
    <t>Spanish Heritage:</t>
  </si>
  <si>
    <t>Number of</t>
  </si>
  <si>
    <t>Positive</t>
  </si>
  <si>
    <t>Employment Status:</t>
  </si>
  <si>
    <t>All</t>
  </si>
  <si>
    <t>Men</t>
  </si>
  <si>
    <t>Women</t>
  </si>
  <si>
    <t>18-34</t>
  </si>
  <si>
    <t>35-44</t>
  </si>
  <si>
    <t>45-54</t>
  </si>
  <si>
    <t>Overall</t>
  </si>
  <si>
    <t>Not-so</t>
  </si>
  <si>
    <t>12 Average</t>
  </si>
  <si>
    <t>Week completed:</t>
  </si>
  <si>
    <r>
      <t>$40K To $49.9K</t>
    </r>
    <r>
      <rPr>
        <b/>
        <sz val="10"/>
        <color indexed="10"/>
        <rFont val="Arial"/>
        <family val="2"/>
      </rPr>
      <t>*</t>
    </r>
  </si>
  <si>
    <r>
      <t>&lt;HS</t>
    </r>
    <r>
      <rPr>
        <b/>
        <sz val="10"/>
        <color indexed="10"/>
        <rFont val="Arial"/>
        <family val="2"/>
      </rPr>
      <t>*</t>
    </r>
  </si>
  <si>
    <t>Economy</t>
  </si>
  <si>
    <t>14 Average</t>
  </si>
  <si>
    <t>&lt;$50K</t>
  </si>
  <si>
    <t xml:space="preserve">
</t>
  </si>
  <si>
    <t>Hispanic</t>
  </si>
  <si>
    <t>BLOOMBERG ® CONSUMER COMFORT INDEX ™</t>
  </si>
  <si>
    <t xml:space="preserve">     STATE OF NATIONAL ECONOMY AVERAGES</t>
  </si>
  <si>
    <t>Index</t>
  </si>
  <si>
    <t xml:space="preserve">             Overall Index</t>
  </si>
  <si>
    <t xml:space="preserve">   STATE OF NATIONAL ECONOMY</t>
  </si>
  <si>
    <t>STATE OF PERSONAL FINANCES</t>
  </si>
  <si>
    <t>GOOD OR BAD TIME TO BUY</t>
  </si>
  <si>
    <t xml:space="preserve"> </t>
  </si>
  <si>
    <t>Education:</t>
  </si>
  <si>
    <t>Home:</t>
  </si>
  <si>
    <t>Marital Status:</t>
  </si>
  <si>
    <t>$15K To $24.9K</t>
  </si>
  <si>
    <t>$25K To $39.9K</t>
  </si>
  <si>
    <t>Not-So</t>
  </si>
  <si>
    <t>Interviews</t>
  </si>
  <si>
    <t>Current</t>
  </si>
  <si>
    <t>NET</t>
  </si>
  <si>
    <t>16 Average</t>
  </si>
  <si>
    <t xml:space="preserve">Overall results since 12/8/85. Copyright 2016 Langer Research Associates. For use and distribution by express written permission only. </t>
  </si>
  <si>
    <t>17 Average</t>
  </si>
  <si>
    <t>This is a sample document. Full spreadsheet includes weekly results and annual averages since December 1985.</t>
  </si>
  <si>
    <t>This is a sample document. Full spreadsheet includes annual averages, weekly results, STDEVS and corrs since June 1990.</t>
  </si>
  <si>
    <t>This is a sample document. Full spreadsheet includes monthly results since March 1986.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</si>
</sst>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dd\,\ yy"/>
    <numFmt numFmtId="173" formatCode="mmm\-dd\-yy"/>
    <numFmt numFmtId="174" formatCode="mm/dd/yy"/>
    <numFmt numFmtId="175" formatCode="mmm\ yy"/>
    <numFmt numFmtId="176" formatCode="mm/d/yy"/>
    <numFmt numFmtId="177" formatCode="yyyy"/>
    <numFmt numFmtId="178" formatCode="0.0000"/>
    <numFmt numFmtId="179" formatCode="0.000"/>
    <numFmt numFmtId="180" formatCode="0.0"/>
    <numFmt numFmtId="181" formatCode="#,##0.0"/>
    <numFmt numFmtId="182" formatCode="#,##0.000"/>
    <numFmt numFmtId="183" formatCode="[$-409]dddd\,\ mmmm\ dd\,\ yyyy"/>
    <numFmt numFmtId="184" formatCode="m/d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0.000000"/>
    <numFmt numFmtId="191" formatCode="0.00000"/>
    <numFmt numFmtId="192" formatCode="mm/dd/yy;@"/>
    <numFmt numFmtId="193" formatCode="mmm\-yyyy"/>
    <numFmt numFmtId="194" formatCode="0.00000000"/>
    <numFmt numFmtId="195" formatCode="0.000000000"/>
    <numFmt numFmtId="196" formatCode="0.0000000000"/>
    <numFmt numFmtId="197" formatCode="[$-409]h:mm:ss\ AM/PM"/>
    <numFmt numFmtId="198" formatCode="0_);\(0\)"/>
    <numFmt numFmtId="199" formatCode="mm/dd/yyyy"/>
    <numFmt numFmtId="200" formatCode="0.00000000000000"/>
    <numFmt numFmtId="201" formatCode="[$-409]dddd\,\ mmmm\ d\,\ yyyy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Fill="1" applyAlignment="1">
      <alignment/>
    </xf>
    <xf numFmtId="192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9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92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" fontId="1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11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192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 horizontal="right" wrapText="1"/>
    </xf>
    <xf numFmtId="180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right" wrapText="1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4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92" fontId="11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92" fontId="4" fillId="0" borderId="11" xfId="0" applyNumberFormat="1" applyFont="1" applyBorder="1" applyAlignment="1">
      <alignment/>
    </xf>
    <xf numFmtId="192" fontId="4" fillId="0" borderId="18" xfId="0" applyNumberFormat="1" applyFont="1" applyBorder="1" applyAlignment="1">
      <alignment horizontal="right"/>
    </xf>
    <xf numFmtId="192" fontId="11" fillId="0" borderId="12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180" fontId="4" fillId="0" borderId="0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1" fontId="52" fillId="0" borderId="0" xfId="0" applyNumberFormat="1" applyFont="1" applyAlignment="1">
      <alignment/>
    </xf>
    <xf numFmtId="3" fontId="5" fillId="0" borderId="0" xfId="65" applyNumberFormat="1" applyAlignment="1" applyProtection="1">
      <alignment/>
      <protection/>
    </xf>
    <xf numFmtId="180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1" fillId="0" borderId="0" xfId="0" applyNumberFormat="1" applyFont="1" applyAlignment="1">
      <alignment/>
    </xf>
    <xf numFmtId="184" fontId="11" fillId="0" borderId="0" xfId="0" applyNumberFormat="1" applyFont="1" applyAlignment="1">
      <alignment horizontal="left"/>
    </xf>
    <xf numFmtId="184" fontId="11" fillId="0" borderId="0" xfId="0" applyNumberFormat="1" applyFont="1" applyBorder="1" applyAlignment="1">
      <alignment horizontal="left"/>
    </xf>
    <xf numFmtId="0" fontId="9" fillId="1" borderId="20" xfId="0" applyFont="1" applyFill="1" applyBorder="1" applyAlignment="1">
      <alignment horizontal="center"/>
    </xf>
    <xf numFmtId="0" fontId="9" fillId="1" borderId="21" xfId="0" applyFont="1" applyFill="1" applyBorder="1" applyAlignment="1">
      <alignment horizontal="center"/>
    </xf>
    <xf numFmtId="0" fontId="9" fillId="1" borderId="22" xfId="0" applyFont="1" applyFill="1" applyBorder="1" applyAlignment="1">
      <alignment horizontal="center"/>
    </xf>
    <xf numFmtId="192" fontId="9" fillId="1" borderId="14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192" fontId="9" fillId="1" borderId="20" xfId="0" applyNumberFormat="1" applyFont="1" applyFill="1" applyBorder="1" applyAlignment="1">
      <alignment horizontal="center"/>
    </xf>
    <xf numFmtId="192" fontId="9" fillId="1" borderId="21" xfId="0" applyNumberFormat="1" applyFont="1" applyFill="1" applyBorder="1" applyAlignment="1">
      <alignment horizontal="center"/>
    </xf>
    <xf numFmtId="192" fontId="9" fillId="1" borderId="22" xfId="0" applyNumberFormat="1" applyFont="1" applyFill="1" applyBorder="1" applyAlignment="1">
      <alignment horizontal="center"/>
    </xf>
    <xf numFmtId="0" fontId="9" fillId="1" borderId="14" xfId="0" applyFont="1" applyFill="1" applyBorder="1" applyAlignment="1">
      <alignment horizontal="center"/>
    </xf>
    <xf numFmtId="0" fontId="9" fillId="1" borderId="17" xfId="0" applyFont="1" applyFill="1" applyBorder="1" applyAlignment="1">
      <alignment horizontal="center"/>
    </xf>
    <xf numFmtId="0" fontId="9" fillId="1" borderId="2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92" fontId="11" fillId="33" borderId="14" xfId="0" applyNumberFormat="1" applyFont="1" applyFill="1" applyBorder="1" applyAlignment="1">
      <alignment horizontal="center" wrapText="1"/>
    </xf>
    <xf numFmtId="192" fontId="11" fillId="33" borderId="17" xfId="0" applyNumberFormat="1" applyFont="1" applyFill="1" applyBorder="1" applyAlignment="1">
      <alignment horizontal="center" wrapText="1"/>
    </xf>
    <xf numFmtId="192" fontId="11" fillId="33" borderId="23" xfId="0" applyNumberFormat="1" applyFont="1" applyFill="1" applyBorder="1" applyAlignment="1">
      <alignment horizontal="center" wrapText="1"/>
    </xf>
  </cellXfs>
  <cellStyles count="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3 2" xfId="72"/>
    <cellStyle name="Normal 4" xfId="73"/>
    <cellStyle name="Normal 4 2" xfId="74"/>
    <cellStyle name="Normal 5" xfId="75"/>
    <cellStyle name="Normal 6" xfId="76"/>
    <cellStyle name="Note" xfId="77"/>
    <cellStyle name="Note 2" xfId="78"/>
    <cellStyle name="Note 2 2" xfId="79"/>
    <cellStyle name="Note 3" xfId="80"/>
    <cellStyle name="Note 4" xfId="81"/>
    <cellStyle name="Note 5" xfId="82"/>
    <cellStyle name="Note 6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dxfs count="112"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rgb="FF9C0006"/>
      </font>
      <fill>
        <patternFill>
          <bgColor rgb="FFFFC7CE"/>
        </patternFill>
      </fill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/>
    <dxf>
      <font>
        <color indexed="11"/>
      </font>
    </dxf>
    <dxf>
      <font>
        <color indexed="10"/>
      </font>
    </dxf>
    <dxf>
      <font>
        <color indexed="10"/>
      </font>
    </dxf>
    <dxf>
      <font>
        <color indexed="11"/>
      </font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1FB714"/>
      </font>
      <border/>
    </dxf>
    <dxf>
      <font>
        <color rgb="FFDD08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OLYKG~1\LOCALS~1\Temp\https//dl-web.dropbox.com/DOCUME~1\HOLYKG~1\LOCALS~1\Temp\https//dl-web.dropbox.com/Users\julie\Downloads\fmt.xlsx\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Chart4"/>
      <sheetName val="CCI vs. Expectations Data"/>
      <sheetName val="Monthly CCI + Econ Data"/>
      <sheetName val="Weighted Weekly (OLD)"/>
      <sheetName val="Chart5"/>
      <sheetName val="Chart6"/>
      <sheetName val="Presidential Inauguration"/>
      <sheetName val="Chart7"/>
      <sheetName val="Quarterly and 5-Week data"/>
      <sheetName val="Data for quarterly table"/>
      <sheetName val="Chart8"/>
      <sheetName val="State of Union Averages "/>
      <sheetName val="Data for Annual Averages"/>
      <sheetName val="Chart9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Better-Worse"/>
      <sheetName val="Data for charts"/>
      <sheetName val="Weighted Weekly"/>
      <sheetName val="UnWgt Weekly"/>
      <sheetName val="Demos Trend"/>
      <sheetName val="FULL MONEY TREND"/>
      <sheetName val="CCI - 2009"/>
      <sheetName val="CCI Data"/>
      <sheetName val="Gender - 1990"/>
      <sheetName val="Gender CCI Data"/>
      <sheetName val="Party ID - 2009"/>
      <sheetName val="PID CCI Data"/>
    </sheetNames>
    <sheetDataSet>
      <sheetData sheetId="31">
        <row r="1394">
          <cell r="C1394">
            <v>-44.26923076923077</v>
          </cell>
        </row>
      </sheetData>
      <sheetData sheetId="37">
        <row r="30">
          <cell r="A30">
            <v>40356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02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11.375" defaultRowHeight="12.75"/>
  <cols>
    <col min="1" max="1" width="10.00390625" style="2" customWidth="1"/>
    <col min="2" max="2" width="11.375" style="17" customWidth="1"/>
    <col min="3" max="3" width="8.75390625" style="18" customWidth="1"/>
    <col min="4" max="4" width="7.875" style="13" customWidth="1"/>
    <col min="5" max="5" width="8.75390625" style="2" customWidth="1"/>
    <col min="6" max="6" width="11.375" style="2" customWidth="1"/>
    <col min="7" max="7" width="7.875" style="2" customWidth="1"/>
    <col min="8" max="8" width="7.375" style="2" customWidth="1"/>
    <col min="9" max="9" width="8.25390625" style="2" customWidth="1"/>
    <col min="10" max="10" width="7.25390625" style="2" customWidth="1"/>
    <col min="11" max="11" width="8.00390625" style="2" customWidth="1"/>
    <col min="12" max="12" width="8.25390625" style="2" customWidth="1"/>
    <col min="13" max="13" width="7.25390625" style="2" customWidth="1"/>
    <col min="14" max="14" width="7.375" style="2" customWidth="1"/>
    <col min="15" max="15" width="8.00390625" style="2" customWidth="1"/>
    <col min="16" max="17" width="7.625" style="2" customWidth="1"/>
    <col min="18" max="18" width="9.00390625" style="2" customWidth="1"/>
    <col min="19" max="19" width="7.875" style="2" customWidth="1"/>
    <col min="20" max="20" width="9.625" style="2" customWidth="1"/>
    <col min="21" max="21" width="7.625" style="2" customWidth="1"/>
    <col min="22" max="22" width="8.00390625" style="2" customWidth="1"/>
    <col min="23" max="23" width="11.375" style="2" customWidth="1"/>
    <col min="24" max="24" width="7.75390625" style="2" customWidth="1"/>
    <col min="25" max="25" width="7.375" style="2" customWidth="1"/>
    <col min="26" max="26" width="11.75390625" style="2" customWidth="1"/>
    <col min="27" max="16384" width="11.375" style="2" customWidth="1"/>
  </cols>
  <sheetData>
    <row r="1" spans="1:25" s="13" customFormat="1" ht="15.75" customHeight="1">
      <c r="A1" s="107" t="s">
        <v>86</v>
      </c>
      <c r="B1" s="108"/>
      <c r="C1" s="108"/>
      <c r="D1" s="108"/>
      <c r="E1" s="108"/>
      <c r="F1" s="118"/>
      <c r="G1" s="117"/>
      <c r="H1" s="119" t="s">
        <v>88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5" s="13" customFormat="1" ht="12.75">
      <c r="A2" s="140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25" ht="15">
      <c r="A3" s="137" t="s">
        <v>42</v>
      </c>
      <c r="B3" s="138"/>
      <c r="C3" s="138"/>
      <c r="D3" s="139"/>
      <c r="E3" s="146" t="s">
        <v>89</v>
      </c>
      <c r="F3" s="147"/>
      <c r="G3" s="147"/>
      <c r="H3" s="147"/>
      <c r="I3" s="147"/>
      <c r="J3" s="147"/>
      <c r="K3" s="148"/>
      <c r="L3" s="146" t="s">
        <v>47</v>
      </c>
      <c r="M3" s="147"/>
      <c r="N3" s="147"/>
      <c r="O3" s="147"/>
      <c r="P3" s="147"/>
      <c r="Q3" s="147"/>
      <c r="R3" s="148"/>
      <c r="S3" s="146" t="s">
        <v>0</v>
      </c>
      <c r="T3" s="147"/>
      <c r="U3" s="147"/>
      <c r="V3" s="147"/>
      <c r="W3" s="147"/>
      <c r="X3" s="147"/>
      <c r="Y3" s="148"/>
    </row>
    <row r="4" spans="2:25" ht="12.75">
      <c r="B4" s="3"/>
      <c r="C4" s="4" t="s">
        <v>68</v>
      </c>
      <c r="D4" s="6" t="s">
        <v>77</v>
      </c>
      <c r="E4" s="6" t="s">
        <v>83</v>
      </c>
      <c r="F4" s="6" t="s">
        <v>69</v>
      </c>
      <c r="G4" s="6" t="s">
        <v>37</v>
      </c>
      <c r="H4" s="6"/>
      <c r="I4" s="6" t="s">
        <v>38</v>
      </c>
      <c r="J4" s="6" t="s">
        <v>78</v>
      </c>
      <c r="K4" s="6"/>
      <c r="L4" s="6" t="s">
        <v>59</v>
      </c>
      <c r="M4" s="6" t="s">
        <v>69</v>
      </c>
      <c r="N4" s="6" t="s">
        <v>37</v>
      </c>
      <c r="O4" s="6"/>
      <c r="P4" s="6" t="s">
        <v>38</v>
      </c>
      <c r="Q4" s="6" t="s">
        <v>78</v>
      </c>
      <c r="R4" s="6"/>
      <c r="S4" s="6" t="s">
        <v>60</v>
      </c>
      <c r="T4" s="6" t="s">
        <v>69</v>
      </c>
      <c r="U4" s="6" t="s">
        <v>37</v>
      </c>
      <c r="V4" s="6"/>
      <c r="W4" s="6" t="s">
        <v>38</v>
      </c>
      <c r="X4" s="6" t="s">
        <v>101</v>
      </c>
      <c r="Y4" s="6"/>
    </row>
    <row r="5" spans="2:25" s="10" customFormat="1" ht="15">
      <c r="B5" s="3"/>
      <c r="C5" s="7" t="s">
        <v>102</v>
      </c>
      <c r="D5" s="9" t="s">
        <v>90</v>
      </c>
      <c r="E5" s="9" t="s">
        <v>90</v>
      </c>
      <c r="F5" s="9" t="s">
        <v>104</v>
      </c>
      <c r="G5" s="9" t="s">
        <v>39</v>
      </c>
      <c r="H5" s="9" t="s">
        <v>40</v>
      </c>
      <c r="I5" s="9" t="s">
        <v>104</v>
      </c>
      <c r="J5" s="9" t="s">
        <v>40</v>
      </c>
      <c r="K5" s="9" t="s">
        <v>41</v>
      </c>
      <c r="L5" s="9" t="s">
        <v>90</v>
      </c>
      <c r="M5" s="9" t="s">
        <v>104</v>
      </c>
      <c r="N5" s="9" t="s">
        <v>39</v>
      </c>
      <c r="O5" s="9" t="s">
        <v>40</v>
      </c>
      <c r="P5" s="9" t="s">
        <v>104</v>
      </c>
      <c r="Q5" s="9" t="s">
        <v>40</v>
      </c>
      <c r="R5" s="9" t="s">
        <v>41</v>
      </c>
      <c r="S5" s="9" t="s">
        <v>90</v>
      </c>
      <c r="T5" s="9" t="s">
        <v>104</v>
      </c>
      <c r="U5" s="9" t="s">
        <v>39</v>
      </c>
      <c r="V5" s="9" t="s">
        <v>40</v>
      </c>
      <c r="W5" s="9" t="s">
        <v>104</v>
      </c>
      <c r="X5" s="9" t="s">
        <v>40</v>
      </c>
      <c r="Y5" s="9" t="s">
        <v>41</v>
      </c>
    </row>
    <row r="6" spans="1:25" ht="12.75">
      <c r="A6" s="2" t="s">
        <v>95</v>
      </c>
      <c r="B6" s="11" t="s">
        <v>103</v>
      </c>
      <c r="C6" s="12">
        <f>C16</f>
        <v>1000</v>
      </c>
      <c r="D6" s="62">
        <f>D16</f>
        <v>51.5</v>
      </c>
      <c r="E6" s="62">
        <f aca="true" t="shared" si="0" ref="E6:Y6">E16</f>
        <v>51.9</v>
      </c>
      <c r="F6" s="12">
        <f t="shared" si="0"/>
        <v>51.9</v>
      </c>
      <c r="G6" s="12">
        <f t="shared" si="0"/>
        <v>5.4</v>
      </c>
      <c r="H6" s="12">
        <f t="shared" si="0"/>
        <v>46.5</v>
      </c>
      <c r="I6" s="12">
        <f t="shared" si="0"/>
        <v>48.1</v>
      </c>
      <c r="J6" s="12">
        <f t="shared" si="0"/>
        <v>33.1</v>
      </c>
      <c r="K6" s="12">
        <f t="shared" si="0"/>
        <v>15</v>
      </c>
      <c r="L6" s="62">
        <f t="shared" si="0"/>
        <v>59.3</v>
      </c>
      <c r="M6" s="12">
        <f t="shared" si="0"/>
        <v>59.3</v>
      </c>
      <c r="N6" s="12">
        <f t="shared" si="0"/>
        <v>6.3</v>
      </c>
      <c r="O6" s="12">
        <f t="shared" si="0"/>
        <v>53.1</v>
      </c>
      <c r="P6" s="12">
        <f t="shared" si="0"/>
        <v>40.7</v>
      </c>
      <c r="Q6" s="12">
        <f t="shared" si="0"/>
        <v>23.4</v>
      </c>
      <c r="R6" s="12">
        <f t="shared" si="0"/>
        <v>17.3</v>
      </c>
      <c r="S6" s="62">
        <f t="shared" si="0"/>
        <v>43.3</v>
      </c>
      <c r="T6" s="12">
        <f t="shared" si="0"/>
        <v>43.3</v>
      </c>
      <c r="U6" s="12">
        <f t="shared" si="0"/>
        <v>3.6</v>
      </c>
      <c r="V6" s="12">
        <f t="shared" si="0"/>
        <v>39.7</v>
      </c>
      <c r="W6" s="12">
        <f t="shared" si="0"/>
        <v>56.7</v>
      </c>
      <c r="X6" s="12">
        <f t="shared" si="0"/>
        <v>35.9</v>
      </c>
      <c r="Y6" s="12">
        <f t="shared" si="0"/>
        <v>20.9</v>
      </c>
    </row>
    <row r="7" spans="2:25" ht="12.75">
      <c r="B7" s="11" t="s">
        <v>56</v>
      </c>
      <c r="C7" s="12">
        <f>C17</f>
        <v>1000</v>
      </c>
      <c r="D7" s="62">
        <f>D17</f>
        <v>51.7</v>
      </c>
      <c r="E7" s="62">
        <f aca="true" t="shared" si="1" ref="E7:Y7">E17</f>
        <v>51.8</v>
      </c>
      <c r="F7" s="12">
        <f t="shared" si="1"/>
        <v>51.8</v>
      </c>
      <c r="G7" s="12">
        <f t="shared" si="1"/>
        <v>5.5</v>
      </c>
      <c r="H7" s="12">
        <f t="shared" si="1"/>
        <v>46.3</v>
      </c>
      <c r="I7" s="12">
        <f t="shared" si="1"/>
        <v>48.2</v>
      </c>
      <c r="J7" s="12">
        <f t="shared" si="1"/>
        <v>34</v>
      </c>
      <c r="K7" s="12">
        <f t="shared" si="1"/>
        <v>14.2</v>
      </c>
      <c r="L7" s="62">
        <f t="shared" si="1"/>
        <v>60.6</v>
      </c>
      <c r="M7" s="12">
        <f t="shared" si="1"/>
        <v>60.6</v>
      </c>
      <c r="N7" s="12">
        <f t="shared" si="1"/>
        <v>7.2</v>
      </c>
      <c r="O7" s="12">
        <f t="shared" si="1"/>
        <v>53.5</v>
      </c>
      <c r="P7" s="12">
        <f t="shared" si="1"/>
        <v>39.4</v>
      </c>
      <c r="Q7" s="12">
        <f t="shared" si="1"/>
        <v>23.9</v>
      </c>
      <c r="R7" s="12">
        <f t="shared" si="1"/>
        <v>15.5</v>
      </c>
      <c r="S7" s="62">
        <f t="shared" si="1"/>
        <v>42.6</v>
      </c>
      <c r="T7" s="12">
        <f t="shared" si="1"/>
        <v>42.6</v>
      </c>
      <c r="U7" s="12">
        <f t="shared" si="1"/>
        <v>3.8</v>
      </c>
      <c r="V7" s="12">
        <f t="shared" si="1"/>
        <v>38.7</v>
      </c>
      <c r="W7" s="12">
        <f t="shared" si="1"/>
        <v>57.4</v>
      </c>
      <c r="X7" s="12">
        <f t="shared" si="1"/>
        <v>38</v>
      </c>
      <c r="Y7" s="12">
        <f t="shared" si="1"/>
        <v>19.4</v>
      </c>
    </row>
    <row r="8" spans="2:32" s="16" customFormat="1" ht="12.75">
      <c r="B8" s="14">
        <v>2017</v>
      </c>
      <c r="C8" s="12">
        <f>AVERAGE(C16:C42)</f>
        <v>1000</v>
      </c>
      <c r="D8" s="62">
        <f>AVERAGE(D16:D42)</f>
        <v>50.45185185185187</v>
      </c>
      <c r="E8" s="62">
        <f aca="true" t="shared" si="2" ref="E8:Y8">AVERAGE(E16:E42)</f>
        <v>49.077777777777776</v>
      </c>
      <c r="F8" s="12">
        <f t="shared" si="2"/>
        <v>49.077777777777776</v>
      </c>
      <c r="G8" s="12">
        <f t="shared" si="2"/>
        <v>4.014814814814814</v>
      </c>
      <c r="H8" s="12">
        <f t="shared" si="2"/>
        <v>45.07037037037038</v>
      </c>
      <c r="I8" s="12">
        <f t="shared" si="2"/>
        <v>50.922222222222224</v>
      </c>
      <c r="J8" s="12">
        <f t="shared" si="2"/>
        <v>35.737037037037034</v>
      </c>
      <c r="K8" s="12">
        <f t="shared" si="2"/>
        <v>15.188888888888888</v>
      </c>
      <c r="L8" s="62">
        <f t="shared" si="2"/>
        <v>58.91851851851852</v>
      </c>
      <c r="M8" s="12">
        <f t="shared" si="2"/>
        <v>58.91851851851852</v>
      </c>
      <c r="N8" s="12">
        <f t="shared" si="2"/>
        <v>8.322222222222223</v>
      </c>
      <c r="O8" s="12">
        <f t="shared" si="2"/>
        <v>50.60370370370371</v>
      </c>
      <c r="P8" s="12">
        <f t="shared" si="2"/>
        <v>41.08148148148148</v>
      </c>
      <c r="Q8" s="12">
        <f t="shared" si="2"/>
        <v>26.88888888888889</v>
      </c>
      <c r="R8" s="12">
        <f t="shared" si="2"/>
        <v>14.199999999999996</v>
      </c>
      <c r="S8" s="62">
        <f t="shared" si="2"/>
        <v>43.34814814814815</v>
      </c>
      <c r="T8" s="12">
        <f t="shared" si="2"/>
        <v>43.34814814814815</v>
      </c>
      <c r="U8" s="12">
        <f t="shared" si="2"/>
        <v>4.118518518518519</v>
      </c>
      <c r="V8" s="12">
        <f t="shared" si="2"/>
        <v>39.229629629629635</v>
      </c>
      <c r="W8" s="12">
        <f t="shared" si="2"/>
        <v>56.65185185185186</v>
      </c>
      <c r="X8" s="12">
        <f t="shared" si="2"/>
        <v>38.196296296296296</v>
      </c>
      <c r="Y8" s="12">
        <f t="shared" si="2"/>
        <v>18.437037037037037</v>
      </c>
      <c r="Z8" s="15"/>
      <c r="AA8" s="15"/>
      <c r="AB8" s="15"/>
      <c r="AC8" s="15"/>
      <c r="AD8" s="15"/>
      <c r="AE8" s="15"/>
      <c r="AF8" s="15"/>
    </row>
    <row r="9" spans="2:25" ht="12.75">
      <c r="B9" s="3" t="s">
        <v>1</v>
      </c>
      <c r="C9" s="12"/>
      <c r="D9" s="61">
        <f>MAX(D16:D42)</f>
        <v>53.3</v>
      </c>
      <c r="E9" s="61">
        <f aca="true" t="shared" si="3" ref="E9:Y9">MAX(E16:E42)</f>
        <v>54.4</v>
      </c>
      <c r="F9" s="18">
        <f t="shared" si="3"/>
        <v>54.4</v>
      </c>
      <c r="G9" s="18">
        <f t="shared" si="3"/>
        <v>6</v>
      </c>
      <c r="H9" s="18">
        <f t="shared" si="3"/>
        <v>48.7</v>
      </c>
      <c r="I9" s="18">
        <f t="shared" si="3"/>
        <v>56.1</v>
      </c>
      <c r="J9" s="18">
        <f t="shared" si="3"/>
        <v>40</v>
      </c>
      <c r="K9" s="18">
        <f t="shared" si="3"/>
        <v>17.8</v>
      </c>
      <c r="L9" s="61">
        <f t="shared" si="3"/>
        <v>63</v>
      </c>
      <c r="M9" s="18">
        <f t="shared" si="3"/>
        <v>63</v>
      </c>
      <c r="N9" s="18">
        <f t="shared" si="3"/>
        <v>9.8</v>
      </c>
      <c r="O9" s="18">
        <f t="shared" si="3"/>
        <v>55.2</v>
      </c>
      <c r="P9" s="18">
        <f t="shared" si="3"/>
        <v>44</v>
      </c>
      <c r="Q9" s="18">
        <f t="shared" si="3"/>
        <v>30.2</v>
      </c>
      <c r="R9" s="18">
        <f t="shared" si="3"/>
        <v>17.3</v>
      </c>
      <c r="S9" s="61">
        <f t="shared" si="3"/>
        <v>46.7</v>
      </c>
      <c r="T9" s="18">
        <f t="shared" si="3"/>
        <v>46.7</v>
      </c>
      <c r="U9" s="18">
        <f t="shared" si="3"/>
        <v>5.5</v>
      </c>
      <c r="V9" s="18">
        <f t="shared" si="3"/>
        <v>43.4</v>
      </c>
      <c r="W9" s="18">
        <f t="shared" si="3"/>
        <v>59.2</v>
      </c>
      <c r="X9" s="18">
        <f t="shared" si="3"/>
        <v>42.6</v>
      </c>
      <c r="Y9" s="18">
        <f t="shared" si="3"/>
        <v>23.6</v>
      </c>
    </row>
    <row r="10" spans="2:27" ht="12.75">
      <c r="B10" s="3" t="s">
        <v>2</v>
      </c>
      <c r="C10" s="12"/>
      <c r="D10" s="61">
        <f>MIN(D16:D42)</f>
        <v>47</v>
      </c>
      <c r="E10" s="61">
        <f aca="true" t="shared" si="4" ref="E10:Y10">MIN(E16:E42)</f>
        <v>43.9</v>
      </c>
      <c r="F10" s="18">
        <f t="shared" si="4"/>
        <v>43.9</v>
      </c>
      <c r="G10" s="18">
        <f t="shared" si="4"/>
        <v>2.5</v>
      </c>
      <c r="H10" s="18">
        <f t="shared" si="4"/>
        <v>40.7</v>
      </c>
      <c r="I10" s="18">
        <f t="shared" si="4"/>
        <v>45.6</v>
      </c>
      <c r="J10" s="18">
        <f t="shared" si="4"/>
        <v>30.9</v>
      </c>
      <c r="K10" s="18">
        <f t="shared" si="4"/>
        <v>13.3</v>
      </c>
      <c r="L10" s="61">
        <f t="shared" si="4"/>
        <v>56</v>
      </c>
      <c r="M10" s="18">
        <f t="shared" si="4"/>
        <v>56</v>
      </c>
      <c r="N10" s="18">
        <f t="shared" si="4"/>
        <v>6.3</v>
      </c>
      <c r="O10" s="18">
        <f t="shared" si="4"/>
        <v>46.6</v>
      </c>
      <c r="P10" s="18">
        <f t="shared" si="4"/>
        <v>37</v>
      </c>
      <c r="Q10" s="18">
        <f t="shared" si="4"/>
        <v>23.4</v>
      </c>
      <c r="R10" s="18">
        <f t="shared" si="4"/>
        <v>10.6</v>
      </c>
      <c r="S10" s="61">
        <f t="shared" si="4"/>
        <v>40.8</v>
      </c>
      <c r="T10" s="18">
        <f t="shared" si="4"/>
        <v>40.8</v>
      </c>
      <c r="U10" s="18">
        <f t="shared" si="4"/>
        <v>3</v>
      </c>
      <c r="V10" s="18">
        <f t="shared" si="4"/>
        <v>35.5</v>
      </c>
      <c r="W10" s="18">
        <f t="shared" si="4"/>
        <v>53.3</v>
      </c>
      <c r="X10" s="18">
        <f t="shared" si="4"/>
        <v>35.3</v>
      </c>
      <c r="Y10" s="18">
        <f t="shared" si="4"/>
        <v>15.3</v>
      </c>
      <c r="AA10" s="8"/>
    </row>
    <row r="11" spans="2:27" s="20" customFormat="1" ht="12.75">
      <c r="B11" s="19" t="s">
        <v>46</v>
      </c>
      <c r="C11" s="12"/>
      <c r="D11" s="62">
        <f>AVERAGE(D16:D42)</f>
        <v>50.45185185185187</v>
      </c>
      <c r="E11" s="62">
        <f aca="true" t="shared" si="5" ref="E11:Y11">AVERAGE(E16:E42)</f>
        <v>49.077777777777776</v>
      </c>
      <c r="F11" s="12">
        <f t="shared" si="5"/>
        <v>49.077777777777776</v>
      </c>
      <c r="G11" s="12">
        <f t="shared" si="5"/>
        <v>4.014814814814814</v>
      </c>
      <c r="H11" s="12">
        <f t="shared" si="5"/>
        <v>45.07037037037038</v>
      </c>
      <c r="I11" s="12">
        <f t="shared" si="5"/>
        <v>50.922222222222224</v>
      </c>
      <c r="J11" s="12">
        <f t="shared" si="5"/>
        <v>35.737037037037034</v>
      </c>
      <c r="K11" s="12">
        <f t="shared" si="5"/>
        <v>15.188888888888888</v>
      </c>
      <c r="L11" s="62">
        <f t="shared" si="5"/>
        <v>58.91851851851852</v>
      </c>
      <c r="M11" s="12">
        <f t="shared" si="5"/>
        <v>58.91851851851852</v>
      </c>
      <c r="N11" s="12">
        <f t="shared" si="5"/>
        <v>8.322222222222223</v>
      </c>
      <c r="O11" s="12">
        <f t="shared" si="5"/>
        <v>50.60370370370371</v>
      </c>
      <c r="P11" s="12">
        <f t="shared" si="5"/>
        <v>41.08148148148148</v>
      </c>
      <c r="Q11" s="12">
        <f t="shared" si="5"/>
        <v>26.88888888888889</v>
      </c>
      <c r="R11" s="12">
        <f t="shared" si="5"/>
        <v>14.199999999999996</v>
      </c>
      <c r="S11" s="62">
        <f t="shared" si="5"/>
        <v>43.34814814814815</v>
      </c>
      <c r="T11" s="12">
        <f t="shared" si="5"/>
        <v>43.34814814814815</v>
      </c>
      <c r="U11" s="12">
        <f t="shared" si="5"/>
        <v>4.118518518518519</v>
      </c>
      <c r="V11" s="12">
        <f t="shared" si="5"/>
        <v>39.229629629629635</v>
      </c>
      <c r="W11" s="12">
        <f t="shared" si="5"/>
        <v>56.65185185185186</v>
      </c>
      <c r="X11" s="12">
        <f t="shared" si="5"/>
        <v>38.196296296296296</v>
      </c>
      <c r="Y11" s="12">
        <f t="shared" si="5"/>
        <v>18.437037037037037</v>
      </c>
      <c r="AA11" s="21"/>
    </row>
    <row r="12" spans="2:27" s="20" customFormat="1" ht="12.75">
      <c r="B12" s="19"/>
      <c r="C12" s="124"/>
      <c r="D12" s="124"/>
      <c r="E12" s="124"/>
      <c r="F12" s="124"/>
      <c r="G12" s="124"/>
      <c r="H12" s="12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21"/>
    </row>
    <row r="13" spans="1:25" ht="15">
      <c r="A13" s="143" t="s">
        <v>91</v>
      </c>
      <c r="B13" s="144"/>
      <c r="C13" s="144"/>
      <c r="D13" s="145"/>
      <c r="E13" s="134" t="s">
        <v>92</v>
      </c>
      <c r="F13" s="135"/>
      <c r="G13" s="135"/>
      <c r="H13" s="135"/>
      <c r="I13" s="135"/>
      <c r="J13" s="135"/>
      <c r="K13" s="136"/>
      <c r="L13" s="134" t="s">
        <v>93</v>
      </c>
      <c r="M13" s="135"/>
      <c r="N13" s="135"/>
      <c r="O13" s="135"/>
      <c r="P13" s="135"/>
      <c r="Q13" s="135"/>
      <c r="R13" s="136"/>
      <c r="S13" s="134" t="s">
        <v>94</v>
      </c>
      <c r="T13" s="135"/>
      <c r="U13" s="135"/>
      <c r="V13" s="135"/>
      <c r="W13" s="135"/>
      <c r="X13" s="135"/>
      <c r="Y13" s="136"/>
    </row>
    <row r="14" spans="1:24" s="6" customFormat="1" ht="12.75">
      <c r="A14" s="6" t="s">
        <v>22</v>
      </c>
      <c r="B14" s="3" t="s">
        <v>24</v>
      </c>
      <c r="C14" s="4" t="s">
        <v>68</v>
      </c>
      <c r="D14" s="22" t="s">
        <v>77</v>
      </c>
      <c r="E14" s="96" t="s">
        <v>83</v>
      </c>
      <c r="F14" s="23" t="s">
        <v>69</v>
      </c>
      <c r="G14" s="23" t="s">
        <v>37</v>
      </c>
      <c r="H14" s="23"/>
      <c r="I14" s="23" t="s">
        <v>38</v>
      </c>
      <c r="J14" s="23" t="s">
        <v>78</v>
      </c>
      <c r="K14" s="23"/>
      <c r="L14" s="23" t="s">
        <v>59</v>
      </c>
      <c r="M14" s="23" t="s">
        <v>69</v>
      </c>
      <c r="N14" s="23" t="s">
        <v>37</v>
      </c>
      <c r="O14" s="23"/>
      <c r="P14" s="23" t="s">
        <v>38</v>
      </c>
      <c r="Q14" s="23" t="s">
        <v>78</v>
      </c>
      <c r="R14" s="23"/>
      <c r="S14" s="23" t="s">
        <v>60</v>
      </c>
      <c r="T14" s="23" t="s">
        <v>69</v>
      </c>
      <c r="U14" s="23" t="s">
        <v>37</v>
      </c>
      <c r="V14" s="23"/>
      <c r="W14" s="23" t="s">
        <v>38</v>
      </c>
      <c r="X14" s="23" t="s">
        <v>101</v>
      </c>
    </row>
    <row r="15" spans="1:25" s="6" customFormat="1" ht="12.75">
      <c r="A15" s="6" t="s">
        <v>23</v>
      </c>
      <c r="B15" s="3" t="s">
        <v>23</v>
      </c>
      <c r="C15" s="4" t="s">
        <v>102</v>
      </c>
      <c r="D15" s="22" t="s">
        <v>90</v>
      </c>
      <c r="E15" s="96" t="s">
        <v>90</v>
      </c>
      <c r="F15" s="23" t="s">
        <v>104</v>
      </c>
      <c r="G15" s="23" t="s">
        <v>39</v>
      </c>
      <c r="H15" s="23" t="s">
        <v>40</v>
      </c>
      <c r="I15" s="23" t="s">
        <v>104</v>
      </c>
      <c r="J15" s="23" t="s">
        <v>40</v>
      </c>
      <c r="K15" s="23" t="s">
        <v>41</v>
      </c>
      <c r="L15" s="23" t="s">
        <v>90</v>
      </c>
      <c r="M15" s="23" t="s">
        <v>104</v>
      </c>
      <c r="N15" s="23" t="s">
        <v>39</v>
      </c>
      <c r="O15" s="23" t="s">
        <v>40</v>
      </c>
      <c r="P15" s="23" t="s">
        <v>104</v>
      </c>
      <c r="Q15" s="23" t="s">
        <v>40</v>
      </c>
      <c r="R15" s="23" t="s">
        <v>41</v>
      </c>
      <c r="S15" s="23" t="s">
        <v>90</v>
      </c>
      <c r="T15" s="23" t="s">
        <v>104</v>
      </c>
      <c r="U15" s="23" t="s">
        <v>39</v>
      </c>
      <c r="V15" s="23" t="s">
        <v>40</v>
      </c>
      <c r="W15" s="23" t="s">
        <v>104</v>
      </c>
      <c r="X15" s="23" t="s">
        <v>40</v>
      </c>
      <c r="Y15" s="6" t="s">
        <v>41</v>
      </c>
    </row>
    <row r="16" spans="1:25" s="6" customFormat="1" ht="12.75">
      <c r="A16" s="3">
        <v>43044</v>
      </c>
      <c r="B16" s="3">
        <v>43044</v>
      </c>
      <c r="C16" s="128">
        <v>1000</v>
      </c>
      <c r="D16" s="131">
        <v>51.5</v>
      </c>
      <c r="E16">
        <v>51.9</v>
      </c>
      <c r="F16" s="126">
        <v>51.9</v>
      </c>
      <c r="G16" s="126">
        <v>5.4</v>
      </c>
      <c r="H16" s="126">
        <v>46.5</v>
      </c>
      <c r="I16" s="126">
        <v>48.1</v>
      </c>
      <c r="J16" s="126">
        <v>33.1</v>
      </c>
      <c r="K16" s="126">
        <v>15</v>
      </c>
      <c r="L16" s="127">
        <v>59.3</v>
      </c>
      <c r="M16" s="126">
        <v>59.3</v>
      </c>
      <c r="N16" s="126">
        <v>6.3</v>
      </c>
      <c r="O16" s="126">
        <v>53.1</v>
      </c>
      <c r="P16" s="126">
        <v>40.7</v>
      </c>
      <c r="Q16" s="126">
        <v>23.4</v>
      </c>
      <c r="R16" s="126">
        <v>17.3</v>
      </c>
      <c r="S16">
        <v>43.3</v>
      </c>
      <c r="T16" s="126">
        <v>43.3</v>
      </c>
      <c r="U16" s="126">
        <v>3.6</v>
      </c>
      <c r="V16" s="126">
        <v>39.7</v>
      </c>
      <c r="W16" s="126">
        <v>56.7</v>
      </c>
      <c r="X16" s="126">
        <v>35.9</v>
      </c>
      <c r="Y16" s="126">
        <v>20.9</v>
      </c>
    </row>
    <row r="17" spans="1:25" s="6" customFormat="1" ht="12.75">
      <c r="A17" s="3">
        <v>43037</v>
      </c>
      <c r="B17" s="3">
        <v>43037</v>
      </c>
      <c r="C17" s="128">
        <v>1000</v>
      </c>
      <c r="D17" s="131">
        <v>51.7</v>
      </c>
      <c r="E17">
        <v>51.8</v>
      </c>
      <c r="F17" s="126">
        <v>51.8</v>
      </c>
      <c r="G17" s="126">
        <v>5.5</v>
      </c>
      <c r="H17" s="126">
        <v>46.3</v>
      </c>
      <c r="I17" s="126">
        <v>48.2</v>
      </c>
      <c r="J17" s="126">
        <v>34</v>
      </c>
      <c r="K17" s="126">
        <v>14.2</v>
      </c>
      <c r="L17" s="127">
        <v>60.6</v>
      </c>
      <c r="M17" s="126">
        <v>60.6</v>
      </c>
      <c r="N17" s="126">
        <v>7.2</v>
      </c>
      <c r="O17" s="126">
        <v>53.5</v>
      </c>
      <c r="P17" s="126">
        <v>39.4</v>
      </c>
      <c r="Q17" s="126">
        <v>23.9</v>
      </c>
      <c r="R17" s="126">
        <v>15.5</v>
      </c>
      <c r="S17">
        <v>42.6</v>
      </c>
      <c r="T17" s="126">
        <v>42.6</v>
      </c>
      <c r="U17" s="126">
        <v>3.8</v>
      </c>
      <c r="V17" s="126">
        <v>38.7</v>
      </c>
      <c r="W17" s="126">
        <v>57.4</v>
      </c>
      <c r="X17" s="126">
        <v>38</v>
      </c>
      <c r="Y17" s="126">
        <v>19.4</v>
      </c>
    </row>
    <row r="18" spans="1:25" s="6" customFormat="1" ht="12.75">
      <c r="A18" s="3">
        <v>43030</v>
      </c>
      <c r="B18" s="3">
        <v>43030</v>
      </c>
      <c r="C18" s="128">
        <v>1000</v>
      </c>
      <c r="D18" s="131">
        <v>51</v>
      </c>
      <c r="E18">
        <v>51.5</v>
      </c>
      <c r="F18" s="126">
        <v>51.5</v>
      </c>
      <c r="G18" s="126">
        <v>5.1</v>
      </c>
      <c r="H18" s="126">
        <v>46.4</v>
      </c>
      <c r="I18" s="126">
        <v>48.5</v>
      </c>
      <c r="J18" s="126">
        <v>33.5</v>
      </c>
      <c r="K18" s="126">
        <v>15</v>
      </c>
      <c r="L18" s="127">
        <v>58.1</v>
      </c>
      <c r="M18" s="126">
        <v>58.1</v>
      </c>
      <c r="N18" s="126">
        <v>6.8</v>
      </c>
      <c r="O18" s="126">
        <v>51.3</v>
      </c>
      <c r="P18" s="126">
        <v>41.9</v>
      </c>
      <c r="Q18" s="126">
        <v>26.2</v>
      </c>
      <c r="R18" s="126">
        <v>15.6</v>
      </c>
      <c r="S18">
        <v>43.4</v>
      </c>
      <c r="T18" s="126">
        <v>43.4</v>
      </c>
      <c r="U18" s="126">
        <v>3.5</v>
      </c>
      <c r="V18" s="126">
        <v>39.9</v>
      </c>
      <c r="W18" s="126">
        <v>56.6</v>
      </c>
      <c r="X18" s="126">
        <v>37.7</v>
      </c>
      <c r="Y18" s="126">
        <v>18.9</v>
      </c>
    </row>
    <row r="19" spans="1:25" s="6" customFormat="1" ht="12.75">
      <c r="A19" s="3">
        <v>43023</v>
      </c>
      <c r="B19" s="3">
        <v>43023</v>
      </c>
      <c r="C19" s="128">
        <v>1000</v>
      </c>
      <c r="D19" s="131">
        <v>51.1</v>
      </c>
      <c r="E19">
        <v>53.6</v>
      </c>
      <c r="F19" s="126">
        <v>53.6</v>
      </c>
      <c r="G19" s="126">
        <v>5.4</v>
      </c>
      <c r="H19" s="126">
        <v>48.2</v>
      </c>
      <c r="I19" s="126">
        <v>46.4</v>
      </c>
      <c r="J19" s="126">
        <v>31.8</v>
      </c>
      <c r="K19" s="126">
        <v>14.6</v>
      </c>
      <c r="L19" s="127">
        <v>57.8</v>
      </c>
      <c r="M19" s="126">
        <v>57.8</v>
      </c>
      <c r="N19" s="126">
        <v>6.9</v>
      </c>
      <c r="O19" s="126">
        <v>50.9</v>
      </c>
      <c r="P19" s="126">
        <v>42.2</v>
      </c>
      <c r="Q19" s="126">
        <v>26.4</v>
      </c>
      <c r="R19" s="126">
        <v>15.8</v>
      </c>
      <c r="S19">
        <v>41.9</v>
      </c>
      <c r="T19" s="126">
        <v>41.9</v>
      </c>
      <c r="U19" s="126">
        <v>3.4</v>
      </c>
      <c r="V19" s="126">
        <v>38.5</v>
      </c>
      <c r="W19" s="126">
        <v>58.1</v>
      </c>
      <c r="X19" s="126">
        <v>39</v>
      </c>
      <c r="Y19" s="126">
        <v>19.1</v>
      </c>
    </row>
    <row r="20" spans="1:25" s="6" customFormat="1" ht="12.75">
      <c r="A20" s="3">
        <v>43016</v>
      </c>
      <c r="B20" s="3">
        <v>43016</v>
      </c>
      <c r="C20" s="128">
        <v>1000</v>
      </c>
      <c r="D20" s="131">
        <v>49.5</v>
      </c>
      <c r="E20">
        <v>51.6</v>
      </c>
      <c r="F20" s="126">
        <v>51.6</v>
      </c>
      <c r="G20" s="126">
        <v>3.7</v>
      </c>
      <c r="H20" s="126">
        <v>48</v>
      </c>
      <c r="I20" s="126">
        <v>48.4</v>
      </c>
      <c r="J20" s="126">
        <v>34.2</v>
      </c>
      <c r="K20" s="126">
        <v>14.2</v>
      </c>
      <c r="L20" s="127">
        <v>56</v>
      </c>
      <c r="M20" s="126">
        <v>56</v>
      </c>
      <c r="N20" s="126">
        <v>7.9</v>
      </c>
      <c r="O20" s="126">
        <v>48.1</v>
      </c>
      <c r="P20" s="126">
        <v>44</v>
      </c>
      <c r="Q20" s="126">
        <v>28.3</v>
      </c>
      <c r="R20" s="126">
        <v>15.7</v>
      </c>
      <c r="S20">
        <v>40.8</v>
      </c>
      <c r="T20" s="126">
        <v>40.8</v>
      </c>
      <c r="U20" s="126">
        <v>3.7</v>
      </c>
      <c r="V20" s="126">
        <v>37.1</v>
      </c>
      <c r="W20" s="126">
        <v>59.2</v>
      </c>
      <c r="X20" s="126">
        <v>40.6</v>
      </c>
      <c r="Y20" s="126">
        <v>18.6</v>
      </c>
    </row>
    <row r="21" spans="1:25" s="6" customFormat="1" ht="12.75">
      <c r="A21" s="3">
        <v>43009</v>
      </c>
      <c r="B21" s="3">
        <v>43010</v>
      </c>
      <c r="C21" s="4">
        <v>1000</v>
      </c>
      <c r="D21" s="131">
        <v>49.9</v>
      </c>
      <c r="E21">
        <v>50.9</v>
      </c>
      <c r="F21" s="126">
        <v>50.9</v>
      </c>
      <c r="G21" s="126">
        <v>3.6</v>
      </c>
      <c r="H21" s="126">
        <v>47.3</v>
      </c>
      <c r="I21" s="126">
        <v>49.1</v>
      </c>
      <c r="J21" s="126">
        <v>34.2</v>
      </c>
      <c r="K21" s="126">
        <v>14.9</v>
      </c>
      <c r="L21" s="127">
        <v>57.1</v>
      </c>
      <c r="M21" s="126">
        <v>57.1</v>
      </c>
      <c r="N21" s="126">
        <v>7.5</v>
      </c>
      <c r="O21" s="126">
        <v>49.6</v>
      </c>
      <c r="P21" s="126">
        <v>42.9</v>
      </c>
      <c r="Q21" s="126">
        <v>26.5</v>
      </c>
      <c r="R21" s="126">
        <v>16.4</v>
      </c>
      <c r="S21">
        <v>41.5</v>
      </c>
      <c r="T21" s="126">
        <v>41.5</v>
      </c>
      <c r="U21" s="126">
        <v>3.8</v>
      </c>
      <c r="V21" s="126">
        <v>37.7</v>
      </c>
      <c r="W21" s="126">
        <v>58.5</v>
      </c>
      <c r="X21" s="126">
        <v>41.1</v>
      </c>
      <c r="Y21" s="126">
        <v>17.3</v>
      </c>
    </row>
    <row r="22" spans="1:25" s="6" customFormat="1" ht="12.75">
      <c r="A22" s="3">
        <v>43002</v>
      </c>
      <c r="B22" s="3">
        <v>43002</v>
      </c>
      <c r="C22" s="4">
        <v>1000</v>
      </c>
      <c r="D22" s="131">
        <v>51.6</v>
      </c>
      <c r="E22">
        <v>51.8</v>
      </c>
      <c r="F22" s="126">
        <v>51.8</v>
      </c>
      <c r="G22" s="126">
        <v>3.9</v>
      </c>
      <c r="H22" s="126">
        <v>47.9</v>
      </c>
      <c r="I22" s="126">
        <v>48.2</v>
      </c>
      <c r="J22" s="126">
        <v>34.9</v>
      </c>
      <c r="K22" s="126">
        <v>13.3</v>
      </c>
      <c r="L22" s="127">
        <v>60.1</v>
      </c>
      <c r="M22" s="126">
        <v>60.1</v>
      </c>
      <c r="N22" s="126">
        <v>8.9</v>
      </c>
      <c r="O22" s="126">
        <v>51.2</v>
      </c>
      <c r="P22" s="126">
        <v>39.9</v>
      </c>
      <c r="Q22" s="126">
        <v>25.8</v>
      </c>
      <c r="R22" s="126">
        <v>14</v>
      </c>
      <c r="S22">
        <v>42.8</v>
      </c>
      <c r="T22" s="126">
        <v>42.8</v>
      </c>
      <c r="U22" s="126">
        <v>4.9</v>
      </c>
      <c r="V22" s="126">
        <v>38</v>
      </c>
      <c r="W22" s="126">
        <v>57.2</v>
      </c>
      <c r="X22" s="126">
        <v>40.7</v>
      </c>
      <c r="Y22" s="126">
        <v>16.4</v>
      </c>
    </row>
    <row r="23" spans="1:25" s="6" customFormat="1" ht="12.75">
      <c r="A23" s="3">
        <v>42995</v>
      </c>
      <c r="B23" s="3">
        <v>42995</v>
      </c>
      <c r="C23" s="4">
        <v>1000</v>
      </c>
      <c r="D23" s="131">
        <v>50.6</v>
      </c>
      <c r="E23">
        <v>50.7</v>
      </c>
      <c r="F23" s="126">
        <v>50.7</v>
      </c>
      <c r="G23" s="126">
        <v>3</v>
      </c>
      <c r="H23" s="126">
        <v>47.7</v>
      </c>
      <c r="I23" s="126">
        <v>49.3</v>
      </c>
      <c r="J23" s="126">
        <v>35.1</v>
      </c>
      <c r="K23" s="126">
        <v>14.3</v>
      </c>
      <c r="L23" s="127">
        <v>59</v>
      </c>
      <c r="M23" s="126">
        <v>59</v>
      </c>
      <c r="N23" s="126">
        <v>7.6</v>
      </c>
      <c r="O23" s="126">
        <v>51.5</v>
      </c>
      <c r="P23" s="126">
        <v>41</v>
      </c>
      <c r="Q23" s="126">
        <v>26.9</v>
      </c>
      <c r="R23" s="126">
        <v>14.1</v>
      </c>
      <c r="S23">
        <v>42.1</v>
      </c>
      <c r="T23" s="126">
        <v>42.1</v>
      </c>
      <c r="U23" s="126">
        <v>4.9</v>
      </c>
      <c r="V23" s="126">
        <v>37.2</v>
      </c>
      <c r="W23" s="126">
        <v>57.9</v>
      </c>
      <c r="X23" s="126">
        <v>42.6</v>
      </c>
      <c r="Y23" s="126">
        <v>15.3</v>
      </c>
    </row>
    <row r="24" spans="1:25" s="6" customFormat="1" ht="12.75">
      <c r="A24" s="3">
        <v>42988</v>
      </c>
      <c r="B24" s="3">
        <v>42988</v>
      </c>
      <c r="C24" s="4">
        <v>1000</v>
      </c>
      <c r="D24" s="131">
        <v>51.9</v>
      </c>
      <c r="E24">
        <v>53.2</v>
      </c>
      <c r="F24" s="126">
        <v>53.2</v>
      </c>
      <c r="G24" s="126">
        <v>4.6</v>
      </c>
      <c r="H24" s="126">
        <v>48.7</v>
      </c>
      <c r="I24" s="126">
        <v>46.8</v>
      </c>
      <c r="J24" s="126">
        <v>32</v>
      </c>
      <c r="K24" s="126">
        <v>14.8</v>
      </c>
      <c r="L24">
        <v>59.9</v>
      </c>
      <c r="M24" s="126">
        <v>59.9</v>
      </c>
      <c r="N24" s="126">
        <v>8</v>
      </c>
      <c r="O24" s="126">
        <v>51.9</v>
      </c>
      <c r="P24" s="126">
        <v>40.1</v>
      </c>
      <c r="Q24" s="126">
        <v>25</v>
      </c>
      <c r="R24" s="126">
        <v>15.1</v>
      </c>
      <c r="S24">
        <v>42.5</v>
      </c>
      <c r="T24" s="126">
        <v>42.5</v>
      </c>
      <c r="U24" s="126">
        <v>4.9</v>
      </c>
      <c r="V24" s="126">
        <v>37.7</v>
      </c>
      <c r="W24" s="126">
        <v>57.5</v>
      </c>
      <c r="X24" s="126">
        <v>42.1</v>
      </c>
      <c r="Y24" s="126">
        <v>15.3</v>
      </c>
    </row>
    <row r="25" spans="1:25" s="6" customFormat="1" ht="12.75">
      <c r="A25" s="3">
        <v>42981</v>
      </c>
      <c r="B25" s="3">
        <v>42981</v>
      </c>
      <c r="C25" s="4">
        <v>1000</v>
      </c>
      <c r="D25" s="57">
        <v>52.6</v>
      </c>
      <c r="E25" s="58">
        <v>53.9</v>
      </c>
      <c r="F25" s="123">
        <v>53.9</v>
      </c>
      <c r="G25" s="123">
        <v>5.6</v>
      </c>
      <c r="H25" s="123">
        <v>48.4</v>
      </c>
      <c r="I25" s="123">
        <v>46.1</v>
      </c>
      <c r="J25" s="123">
        <v>32.2</v>
      </c>
      <c r="K25" s="123">
        <v>13.9</v>
      </c>
      <c r="L25" s="58">
        <v>59.9</v>
      </c>
      <c r="M25" s="123">
        <v>59.9</v>
      </c>
      <c r="N25" s="123">
        <v>9.3</v>
      </c>
      <c r="O25" s="123">
        <v>50.6</v>
      </c>
      <c r="P25" s="123">
        <v>40.1</v>
      </c>
      <c r="Q25" s="123">
        <v>25.6</v>
      </c>
      <c r="R25" s="123">
        <v>14.5</v>
      </c>
      <c r="S25" s="58">
        <v>44.1</v>
      </c>
      <c r="T25" s="123">
        <v>44.1</v>
      </c>
      <c r="U25" s="123">
        <v>4.8</v>
      </c>
      <c r="V25" s="123">
        <v>39.3</v>
      </c>
      <c r="W25" s="123">
        <v>55.9</v>
      </c>
      <c r="X25" s="123">
        <v>38.3</v>
      </c>
      <c r="Y25" s="123">
        <v>17.6</v>
      </c>
    </row>
    <row r="26" spans="1:25" s="6" customFormat="1" ht="12.75">
      <c r="A26" s="3">
        <v>42974</v>
      </c>
      <c r="B26" s="3">
        <v>42974</v>
      </c>
      <c r="C26" s="4">
        <v>1000</v>
      </c>
      <c r="D26" s="57">
        <v>53.3</v>
      </c>
      <c r="E26" s="58">
        <v>54.4</v>
      </c>
      <c r="F26" s="123">
        <v>54.4</v>
      </c>
      <c r="G26" s="123">
        <v>6</v>
      </c>
      <c r="H26" s="123">
        <v>48.5</v>
      </c>
      <c r="I26" s="123">
        <v>45.6</v>
      </c>
      <c r="J26" s="123">
        <v>30.9</v>
      </c>
      <c r="K26" s="123">
        <v>14.7</v>
      </c>
      <c r="L26" s="58">
        <v>59.3</v>
      </c>
      <c r="M26" s="123">
        <v>59.3</v>
      </c>
      <c r="N26" s="123">
        <v>8.9</v>
      </c>
      <c r="O26" s="123">
        <v>50.4</v>
      </c>
      <c r="P26" s="123">
        <v>40.7</v>
      </c>
      <c r="Q26" s="123">
        <v>26</v>
      </c>
      <c r="R26" s="123">
        <v>14.7</v>
      </c>
      <c r="S26" s="58">
        <v>46.1</v>
      </c>
      <c r="T26" s="123">
        <v>46.1</v>
      </c>
      <c r="U26" s="123">
        <v>4.5</v>
      </c>
      <c r="V26" s="123">
        <v>41.6</v>
      </c>
      <c r="W26" s="123">
        <v>53.9</v>
      </c>
      <c r="X26" s="123">
        <v>36.4</v>
      </c>
      <c r="Y26" s="123">
        <v>17.5</v>
      </c>
    </row>
    <row r="27" spans="1:25" s="6" customFormat="1" ht="12.75">
      <c r="A27" s="3">
        <v>42967</v>
      </c>
      <c r="B27" s="3">
        <v>42967</v>
      </c>
      <c r="C27" s="4">
        <v>1000</v>
      </c>
      <c r="D27" s="57">
        <v>52.8</v>
      </c>
      <c r="E27" s="58">
        <v>53.2</v>
      </c>
      <c r="F27" s="123">
        <v>53.2</v>
      </c>
      <c r="G27" s="123">
        <v>5.6</v>
      </c>
      <c r="H27" s="123">
        <v>47.6</v>
      </c>
      <c r="I27" s="123">
        <v>46.8</v>
      </c>
      <c r="J27" s="123">
        <v>31.9</v>
      </c>
      <c r="K27" s="123">
        <v>14.8</v>
      </c>
      <c r="L27" s="58">
        <v>59</v>
      </c>
      <c r="M27" s="123">
        <v>59</v>
      </c>
      <c r="N27" s="123">
        <v>9</v>
      </c>
      <c r="O27" s="123">
        <v>50</v>
      </c>
      <c r="P27" s="123">
        <v>41</v>
      </c>
      <c r="Q27" s="123">
        <v>27.5</v>
      </c>
      <c r="R27" s="123">
        <v>13.5</v>
      </c>
      <c r="S27" s="58">
        <v>46</v>
      </c>
      <c r="T27" s="123">
        <v>46</v>
      </c>
      <c r="U27" s="123">
        <v>4.2</v>
      </c>
      <c r="V27" s="123">
        <v>41.8</v>
      </c>
      <c r="W27" s="123">
        <v>54</v>
      </c>
      <c r="X27" s="123">
        <v>37.7</v>
      </c>
      <c r="Y27" s="123">
        <v>16.2</v>
      </c>
    </row>
    <row r="28" spans="1:25" s="6" customFormat="1" ht="12.75">
      <c r="A28" s="3">
        <v>42960</v>
      </c>
      <c r="B28" s="3">
        <v>42960</v>
      </c>
      <c r="C28" s="4">
        <v>1000</v>
      </c>
      <c r="D28" s="57">
        <v>52.1</v>
      </c>
      <c r="E28" s="58">
        <v>51.3</v>
      </c>
      <c r="F28" s="123">
        <v>51.3</v>
      </c>
      <c r="G28" s="123">
        <v>4.8</v>
      </c>
      <c r="H28" s="123">
        <v>46.5</v>
      </c>
      <c r="I28" s="123">
        <v>48.7</v>
      </c>
      <c r="J28" s="123">
        <v>34.7</v>
      </c>
      <c r="K28" s="123">
        <v>14</v>
      </c>
      <c r="L28" s="58">
        <v>59.7</v>
      </c>
      <c r="M28" s="123">
        <v>59.7</v>
      </c>
      <c r="N28" s="123">
        <v>9.4</v>
      </c>
      <c r="O28" s="123">
        <v>50.3</v>
      </c>
      <c r="P28" s="123">
        <v>40.3</v>
      </c>
      <c r="Q28" s="123">
        <v>29.7</v>
      </c>
      <c r="R28" s="123">
        <v>10.6</v>
      </c>
      <c r="S28" s="58">
        <v>45.4</v>
      </c>
      <c r="T28" s="123">
        <v>45.4</v>
      </c>
      <c r="U28" s="123">
        <v>4.8</v>
      </c>
      <c r="V28" s="123">
        <v>40.5</v>
      </c>
      <c r="W28" s="123">
        <v>54.6</v>
      </c>
      <c r="X28" s="123">
        <v>39</v>
      </c>
      <c r="Y28" s="123">
        <v>15.6</v>
      </c>
    </row>
    <row r="29" spans="1:25" s="6" customFormat="1" ht="12.75">
      <c r="A29" s="3">
        <v>42953</v>
      </c>
      <c r="B29" s="3">
        <v>42953</v>
      </c>
      <c r="C29" s="4">
        <v>1000</v>
      </c>
      <c r="D29" s="57">
        <v>51.4</v>
      </c>
      <c r="E29" s="58">
        <v>51</v>
      </c>
      <c r="F29" s="123">
        <v>51</v>
      </c>
      <c r="G29" s="123">
        <v>3.8</v>
      </c>
      <c r="H29" s="123">
        <v>47.2</v>
      </c>
      <c r="I29" s="123">
        <v>49</v>
      </c>
      <c r="J29" s="123">
        <v>35.5</v>
      </c>
      <c r="K29" s="123">
        <v>13.5</v>
      </c>
      <c r="L29" s="58">
        <v>58.9</v>
      </c>
      <c r="M29" s="123">
        <v>58.9</v>
      </c>
      <c r="N29" s="123">
        <v>8.5</v>
      </c>
      <c r="O29" s="123">
        <v>50.4</v>
      </c>
      <c r="P29" s="123">
        <v>41.1</v>
      </c>
      <c r="Q29" s="123">
        <v>30.2</v>
      </c>
      <c r="R29" s="123">
        <v>10.9</v>
      </c>
      <c r="S29" s="58">
        <v>44.3</v>
      </c>
      <c r="T29" s="123">
        <v>44.3</v>
      </c>
      <c r="U29" s="123">
        <v>4.2</v>
      </c>
      <c r="V29" s="123">
        <v>40.1</v>
      </c>
      <c r="W29" s="123">
        <v>55.7</v>
      </c>
      <c r="X29" s="123">
        <v>40</v>
      </c>
      <c r="Y29" s="123">
        <v>15.7</v>
      </c>
    </row>
    <row r="30" spans="1:25" s="6" customFormat="1" ht="12.75">
      <c r="A30" s="3">
        <v>42946</v>
      </c>
      <c r="B30" s="3">
        <v>42946</v>
      </c>
      <c r="C30" s="4">
        <v>1000</v>
      </c>
      <c r="D30" s="57">
        <v>49.6</v>
      </c>
      <c r="E30" s="58">
        <v>48.6</v>
      </c>
      <c r="F30" s="123">
        <v>48.6</v>
      </c>
      <c r="G30" s="123">
        <v>3.3</v>
      </c>
      <c r="H30" s="123">
        <v>45.3</v>
      </c>
      <c r="I30" s="123">
        <v>51.4</v>
      </c>
      <c r="J30" s="123">
        <v>36.4</v>
      </c>
      <c r="K30" s="123">
        <v>15</v>
      </c>
      <c r="L30" s="58">
        <v>58</v>
      </c>
      <c r="M30" s="123">
        <v>58</v>
      </c>
      <c r="N30" s="123">
        <v>7.9</v>
      </c>
      <c r="O30" s="123">
        <v>50.1</v>
      </c>
      <c r="P30" s="123">
        <v>42</v>
      </c>
      <c r="Q30" s="123">
        <v>29.8</v>
      </c>
      <c r="R30" s="123">
        <v>12.2</v>
      </c>
      <c r="S30" s="58">
        <v>42.2</v>
      </c>
      <c r="T30" s="123">
        <v>42.2</v>
      </c>
      <c r="U30" s="123">
        <v>4</v>
      </c>
      <c r="V30" s="123">
        <v>38.2</v>
      </c>
      <c r="W30" s="123">
        <v>57.8</v>
      </c>
      <c r="X30" s="123">
        <v>40.1</v>
      </c>
      <c r="Y30" s="123">
        <v>17.7</v>
      </c>
    </row>
    <row r="31" spans="1:25" s="6" customFormat="1" ht="12.75">
      <c r="A31" s="3">
        <v>42939</v>
      </c>
      <c r="B31" s="3">
        <v>42939</v>
      </c>
      <c r="C31" s="4">
        <v>1000</v>
      </c>
      <c r="D31" s="57">
        <v>48.6</v>
      </c>
      <c r="E31" s="58">
        <v>45</v>
      </c>
      <c r="F31" s="123">
        <v>45</v>
      </c>
      <c r="G31" s="123">
        <v>3.3</v>
      </c>
      <c r="H31" s="123">
        <v>41.7</v>
      </c>
      <c r="I31" s="123">
        <v>55</v>
      </c>
      <c r="J31" s="123">
        <v>39.3</v>
      </c>
      <c r="K31" s="123">
        <v>15.7</v>
      </c>
      <c r="L31" s="58">
        <v>58.1</v>
      </c>
      <c r="M31" s="123">
        <v>58.1</v>
      </c>
      <c r="N31" s="123">
        <v>8.4</v>
      </c>
      <c r="O31" s="123">
        <v>49.7</v>
      </c>
      <c r="P31" s="123">
        <v>41.9</v>
      </c>
      <c r="Q31" s="123">
        <v>28.4</v>
      </c>
      <c r="R31" s="123">
        <v>13.6</v>
      </c>
      <c r="S31" s="58">
        <v>42.6</v>
      </c>
      <c r="T31" s="123">
        <v>42.6</v>
      </c>
      <c r="U31" s="123">
        <v>3.4</v>
      </c>
      <c r="V31" s="123">
        <v>39.2</v>
      </c>
      <c r="W31" s="123">
        <v>57.4</v>
      </c>
      <c r="X31" s="123">
        <v>37.3</v>
      </c>
      <c r="Y31" s="123">
        <v>20</v>
      </c>
    </row>
    <row r="32" spans="1:25" s="6" customFormat="1" ht="12.75">
      <c r="A32" s="3">
        <v>42932</v>
      </c>
      <c r="B32" s="3">
        <v>42932</v>
      </c>
      <c r="C32" s="4">
        <v>1000</v>
      </c>
      <c r="D32" s="57">
        <v>47.6</v>
      </c>
      <c r="E32" s="58">
        <v>44.1</v>
      </c>
      <c r="F32" s="123">
        <v>44.1</v>
      </c>
      <c r="G32" s="123">
        <v>3</v>
      </c>
      <c r="H32" s="123">
        <v>41.1</v>
      </c>
      <c r="I32" s="123">
        <v>55.9</v>
      </c>
      <c r="J32" s="123">
        <v>38.7</v>
      </c>
      <c r="K32" s="123">
        <v>17.2</v>
      </c>
      <c r="L32" s="58">
        <v>57.4</v>
      </c>
      <c r="M32" s="123">
        <v>57.4</v>
      </c>
      <c r="N32" s="123">
        <v>8</v>
      </c>
      <c r="O32" s="123">
        <v>49.4</v>
      </c>
      <c r="P32" s="123">
        <v>42.6</v>
      </c>
      <c r="Q32" s="123">
        <v>26.6</v>
      </c>
      <c r="R32" s="123">
        <v>16</v>
      </c>
      <c r="S32" s="58">
        <v>41.4</v>
      </c>
      <c r="T32" s="123">
        <v>41.4</v>
      </c>
      <c r="U32" s="123">
        <v>3.5</v>
      </c>
      <c r="V32" s="123">
        <v>37.8</v>
      </c>
      <c r="W32" s="123">
        <v>58.6</v>
      </c>
      <c r="X32" s="123">
        <v>35.9</v>
      </c>
      <c r="Y32" s="123">
        <v>22.7</v>
      </c>
    </row>
    <row r="33" spans="1:25" s="6" customFormat="1" ht="12.75">
      <c r="A33" s="3">
        <v>42925</v>
      </c>
      <c r="B33" s="3">
        <v>42925</v>
      </c>
      <c r="C33" s="4">
        <v>1000</v>
      </c>
      <c r="D33" s="57">
        <v>47</v>
      </c>
      <c r="E33" s="58">
        <v>43.9</v>
      </c>
      <c r="F33" s="123">
        <v>43.9</v>
      </c>
      <c r="G33" s="123">
        <v>2.5</v>
      </c>
      <c r="H33" s="123">
        <v>41.3</v>
      </c>
      <c r="I33" s="123">
        <v>56.1</v>
      </c>
      <c r="J33" s="123">
        <v>38.3</v>
      </c>
      <c r="K33" s="123">
        <v>17.8</v>
      </c>
      <c r="L33" s="58">
        <v>56.2</v>
      </c>
      <c r="M33" s="123">
        <v>56.2</v>
      </c>
      <c r="N33" s="123">
        <v>8.3</v>
      </c>
      <c r="O33" s="123">
        <v>47.9</v>
      </c>
      <c r="P33" s="123">
        <v>43.8</v>
      </c>
      <c r="Q33" s="123">
        <v>27</v>
      </c>
      <c r="R33" s="123">
        <v>16.8</v>
      </c>
      <c r="S33" s="58">
        <v>41</v>
      </c>
      <c r="T33" s="123">
        <v>41</v>
      </c>
      <c r="U33" s="123">
        <v>3.5</v>
      </c>
      <c r="V33" s="123">
        <v>37.5</v>
      </c>
      <c r="W33" s="123">
        <v>59</v>
      </c>
      <c r="X33" s="123">
        <v>35.4</v>
      </c>
      <c r="Y33" s="123">
        <v>23.6</v>
      </c>
    </row>
    <row r="34" spans="1:25" s="6" customFormat="1" ht="12.75">
      <c r="A34" s="3">
        <v>42918</v>
      </c>
      <c r="B34" s="3">
        <v>42918</v>
      </c>
      <c r="C34" s="4">
        <v>1000</v>
      </c>
      <c r="D34" s="57">
        <v>48.5</v>
      </c>
      <c r="E34" s="58">
        <v>45.5</v>
      </c>
      <c r="F34" s="123">
        <v>45.5</v>
      </c>
      <c r="G34" s="123">
        <v>2.9</v>
      </c>
      <c r="H34" s="123">
        <v>42.6</v>
      </c>
      <c r="I34" s="123">
        <v>54.5</v>
      </c>
      <c r="J34" s="123">
        <v>38.7</v>
      </c>
      <c r="K34" s="123">
        <v>15.8</v>
      </c>
      <c r="L34" s="58">
        <v>57.5</v>
      </c>
      <c r="M34" s="123">
        <v>57.5</v>
      </c>
      <c r="N34" s="123">
        <v>9.3</v>
      </c>
      <c r="O34" s="123">
        <v>48.2</v>
      </c>
      <c r="P34" s="123">
        <v>42.5</v>
      </c>
      <c r="Q34" s="123">
        <v>27.1</v>
      </c>
      <c r="R34" s="123">
        <v>15.4</v>
      </c>
      <c r="S34" s="58">
        <v>42.4</v>
      </c>
      <c r="T34" s="123">
        <v>42.4</v>
      </c>
      <c r="U34" s="123">
        <v>4.5</v>
      </c>
      <c r="V34" s="123">
        <v>37.9</v>
      </c>
      <c r="W34" s="123">
        <v>57.6</v>
      </c>
      <c r="X34" s="123">
        <v>35.4</v>
      </c>
      <c r="Y34" s="123">
        <v>22.2</v>
      </c>
    </row>
    <row r="35" spans="1:25" s="6" customFormat="1" ht="12.75">
      <c r="A35" s="3">
        <v>42911</v>
      </c>
      <c r="B35" s="3">
        <v>42911</v>
      </c>
      <c r="C35" s="4">
        <v>1000</v>
      </c>
      <c r="D35" s="57">
        <v>48.6</v>
      </c>
      <c r="E35" s="58">
        <v>48.6</v>
      </c>
      <c r="F35" s="123">
        <v>48.6</v>
      </c>
      <c r="G35" s="123">
        <v>3.3</v>
      </c>
      <c r="H35" s="123">
        <v>45.2</v>
      </c>
      <c r="I35" s="123">
        <v>51.4</v>
      </c>
      <c r="J35" s="123">
        <v>36.2</v>
      </c>
      <c r="K35" s="123">
        <v>15.3</v>
      </c>
      <c r="L35" s="58">
        <v>56.3</v>
      </c>
      <c r="M35" s="123">
        <v>56.3</v>
      </c>
      <c r="N35" s="123">
        <v>9.7</v>
      </c>
      <c r="O35" s="123">
        <v>46.6</v>
      </c>
      <c r="P35" s="123">
        <v>43.7</v>
      </c>
      <c r="Q35" s="123">
        <v>29.3</v>
      </c>
      <c r="R35" s="123">
        <v>14.4</v>
      </c>
      <c r="S35" s="58">
        <v>41</v>
      </c>
      <c r="T35" s="123">
        <v>41</v>
      </c>
      <c r="U35" s="123">
        <v>5.5</v>
      </c>
      <c r="V35" s="123">
        <v>35.5</v>
      </c>
      <c r="W35" s="123">
        <v>59</v>
      </c>
      <c r="X35" s="123">
        <v>38.1</v>
      </c>
      <c r="Y35" s="123">
        <v>20.9</v>
      </c>
    </row>
    <row r="36" spans="1:25" s="6" customFormat="1" ht="12.75">
      <c r="A36" s="3">
        <v>42904</v>
      </c>
      <c r="B36" s="3">
        <v>42904</v>
      </c>
      <c r="C36" s="4">
        <v>1000</v>
      </c>
      <c r="D36" s="57">
        <v>49.4</v>
      </c>
      <c r="E36" s="58">
        <v>48.1</v>
      </c>
      <c r="F36" s="123">
        <v>48.1</v>
      </c>
      <c r="G36" s="123">
        <v>3.6</v>
      </c>
      <c r="H36" s="123">
        <v>44.5</v>
      </c>
      <c r="I36" s="123">
        <v>51.9</v>
      </c>
      <c r="J36" s="123">
        <v>36.1</v>
      </c>
      <c r="K36" s="123">
        <v>15.8</v>
      </c>
      <c r="L36" s="58">
        <v>57.5</v>
      </c>
      <c r="M36" s="123">
        <v>57.5</v>
      </c>
      <c r="N36" s="123">
        <v>9.2</v>
      </c>
      <c r="O36" s="123">
        <v>48.4</v>
      </c>
      <c r="P36" s="123">
        <v>42.5</v>
      </c>
      <c r="Q36" s="123">
        <v>28.3</v>
      </c>
      <c r="R36" s="123">
        <v>14.2</v>
      </c>
      <c r="S36" s="58">
        <v>42.5</v>
      </c>
      <c r="T36" s="123">
        <v>42.5</v>
      </c>
      <c r="U36" s="123">
        <v>4.3</v>
      </c>
      <c r="V36" s="123">
        <v>38.3</v>
      </c>
      <c r="W36" s="123">
        <v>57.5</v>
      </c>
      <c r="X36" s="123">
        <v>37.6</v>
      </c>
      <c r="Y36" s="123">
        <v>19.9</v>
      </c>
    </row>
    <row r="37" spans="1:25" s="6" customFormat="1" ht="12.75">
      <c r="A37" s="3">
        <v>42897</v>
      </c>
      <c r="B37" s="3">
        <v>42897</v>
      </c>
      <c r="C37" s="4">
        <v>1000</v>
      </c>
      <c r="D37" s="57">
        <v>50</v>
      </c>
      <c r="E37" s="58">
        <v>46.3</v>
      </c>
      <c r="F37" s="123">
        <v>46.3</v>
      </c>
      <c r="G37" s="123">
        <v>3.8</v>
      </c>
      <c r="H37" s="123">
        <v>42.5</v>
      </c>
      <c r="I37" s="123">
        <v>53.7</v>
      </c>
      <c r="J37" s="123">
        <v>37.3</v>
      </c>
      <c r="K37" s="123">
        <v>16.4</v>
      </c>
      <c r="L37" s="58">
        <v>59.6</v>
      </c>
      <c r="M37" s="123">
        <v>59.6</v>
      </c>
      <c r="N37" s="123">
        <v>9.8</v>
      </c>
      <c r="O37" s="123">
        <v>49.7</v>
      </c>
      <c r="P37" s="123">
        <v>40.4</v>
      </c>
      <c r="Q37" s="123">
        <v>27.8</v>
      </c>
      <c r="R37" s="123">
        <v>12.7</v>
      </c>
      <c r="S37" s="58">
        <v>44.3</v>
      </c>
      <c r="T37" s="123">
        <v>44.3</v>
      </c>
      <c r="U37" s="123">
        <v>4.7</v>
      </c>
      <c r="V37" s="123">
        <v>39.6</v>
      </c>
      <c r="W37" s="123">
        <v>55.7</v>
      </c>
      <c r="X37" s="123">
        <v>37.1</v>
      </c>
      <c r="Y37" s="123">
        <v>18.6</v>
      </c>
    </row>
    <row r="38" spans="1:25" s="6" customFormat="1" ht="12.75">
      <c r="A38" s="3">
        <v>42890</v>
      </c>
      <c r="B38" s="3">
        <v>42890</v>
      </c>
      <c r="C38" s="4">
        <v>1000</v>
      </c>
      <c r="D38" s="57">
        <v>49.9</v>
      </c>
      <c r="E38" s="58">
        <v>45.3</v>
      </c>
      <c r="F38" s="123">
        <v>45.3</v>
      </c>
      <c r="G38" s="123">
        <v>3.5</v>
      </c>
      <c r="H38" s="123">
        <v>41.8</v>
      </c>
      <c r="I38" s="123">
        <v>54.7</v>
      </c>
      <c r="J38" s="123">
        <v>38.5</v>
      </c>
      <c r="K38" s="123">
        <v>16.2</v>
      </c>
      <c r="L38" s="58">
        <v>60.4</v>
      </c>
      <c r="M38" s="123">
        <v>60.4</v>
      </c>
      <c r="N38" s="123">
        <v>8.5</v>
      </c>
      <c r="O38" s="123">
        <v>51.8</v>
      </c>
      <c r="P38" s="123">
        <v>39.6</v>
      </c>
      <c r="Q38" s="123">
        <v>26.7</v>
      </c>
      <c r="R38" s="123">
        <v>13</v>
      </c>
      <c r="S38" s="58">
        <v>44.1</v>
      </c>
      <c r="T38" s="123">
        <v>44.1</v>
      </c>
      <c r="U38" s="123">
        <v>4.1</v>
      </c>
      <c r="V38" s="123">
        <v>40</v>
      </c>
      <c r="W38" s="123">
        <v>55.9</v>
      </c>
      <c r="X38" s="123">
        <v>37.5</v>
      </c>
      <c r="Y38" s="123">
        <v>18.4</v>
      </c>
    </row>
    <row r="39" spans="1:25" s="6" customFormat="1" ht="12.75">
      <c r="A39" s="3">
        <v>42883</v>
      </c>
      <c r="B39" s="3">
        <v>42883</v>
      </c>
      <c r="C39" s="4">
        <v>1000</v>
      </c>
      <c r="D39" s="13">
        <v>51.2</v>
      </c>
      <c r="E39" s="58">
        <v>44.2</v>
      </c>
      <c r="F39" s="123">
        <v>44.2</v>
      </c>
      <c r="G39" s="123">
        <v>3.2</v>
      </c>
      <c r="H39" s="123">
        <v>41</v>
      </c>
      <c r="I39" s="123">
        <v>55.8</v>
      </c>
      <c r="J39" s="123">
        <v>39</v>
      </c>
      <c r="K39" s="123">
        <v>16.9</v>
      </c>
      <c r="L39" s="58">
        <v>63</v>
      </c>
      <c r="M39" s="123">
        <v>63</v>
      </c>
      <c r="N39" s="123">
        <v>7.8</v>
      </c>
      <c r="O39" s="123">
        <v>55.2</v>
      </c>
      <c r="P39" s="123">
        <v>37</v>
      </c>
      <c r="Q39" s="123">
        <v>24.1</v>
      </c>
      <c r="R39" s="123">
        <v>13</v>
      </c>
      <c r="S39" s="58">
        <v>46.3</v>
      </c>
      <c r="T39" s="123">
        <v>46.3</v>
      </c>
      <c r="U39" s="123">
        <v>3</v>
      </c>
      <c r="V39" s="123">
        <v>43.4</v>
      </c>
      <c r="W39" s="123">
        <v>53.7</v>
      </c>
      <c r="X39" s="123">
        <v>35.3</v>
      </c>
      <c r="Y39" s="123">
        <v>18.3</v>
      </c>
    </row>
    <row r="40" spans="1:25" s="6" customFormat="1" ht="12.75">
      <c r="A40" s="3">
        <v>42876</v>
      </c>
      <c r="B40" s="3">
        <v>42876</v>
      </c>
      <c r="C40" s="4">
        <v>1000</v>
      </c>
      <c r="D40" s="13">
        <v>50.9</v>
      </c>
      <c r="E40" s="58">
        <v>43.9</v>
      </c>
      <c r="F40" s="123">
        <v>43.9</v>
      </c>
      <c r="G40" s="123">
        <v>3.2</v>
      </c>
      <c r="H40" s="123">
        <v>40.7</v>
      </c>
      <c r="I40" s="123">
        <v>56.1</v>
      </c>
      <c r="J40" s="123">
        <v>40</v>
      </c>
      <c r="K40" s="123">
        <v>16.1</v>
      </c>
      <c r="L40" s="58">
        <v>62.1</v>
      </c>
      <c r="M40" s="123">
        <v>62.1</v>
      </c>
      <c r="N40" s="123">
        <v>8.7</v>
      </c>
      <c r="O40" s="123">
        <v>53.4</v>
      </c>
      <c r="P40" s="123">
        <v>37.9</v>
      </c>
      <c r="Q40" s="123">
        <v>25.6</v>
      </c>
      <c r="R40" s="123">
        <v>12.3</v>
      </c>
      <c r="S40" s="58">
        <v>46.7</v>
      </c>
      <c r="T40" s="123">
        <v>46.7</v>
      </c>
      <c r="U40" s="123">
        <v>4</v>
      </c>
      <c r="V40" s="123">
        <v>42.7</v>
      </c>
      <c r="W40" s="123">
        <v>53.3</v>
      </c>
      <c r="X40" s="123">
        <v>35.9</v>
      </c>
      <c r="Y40" s="123">
        <v>17.4</v>
      </c>
    </row>
    <row r="41" spans="1:25" s="6" customFormat="1" ht="12.75">
      <c r="A41" s="3">
        <v>42869</v>
      </c>
      <c r="B41" s="3">
        <v>42869</v>
      </c>
      <c r="C41" s="4">
        <v>1000</v>
      </c>
      <c r="D41" s="13">
        <v>50.2</v>
      </c>
      <c r="E41" s="58">
        <v>45.3</v>
      </c>
      <c r="F41" s="123">
        <v>45.3</v>
      </c>
      <c r="G41" s="123">
        <v>3.3</v>
      </c>
      <c r="H41" s="123">
        <v>42</v>
      </c>
      <c r="I41" s="123">
        <v>54.7</v>
      </c>
      <c r="J41" s="123">
        <v>39.4</v>
      </c>
      <c r="K41" s="123">
        <v>15.2</v>
      </c>
      <c r="L41" s="58">
        <v>60.6</v>
      </c>
      <c r="M41" s="123">
        <v>60.6</v>
      </c>
      <c r="N41" s="123">
        <v>8.5</v>
      </c>
      <c r="O41" s="123">
        <v>52.1</v>
      </c>
      <c r="P41" s="123">
        <v>39.4</v>
      </c>
      <c r="Q41" s="123">
        <v>26.5</v>
      </c>
      <c r="R41" s="123">
        <v>12.9</v>
      </c>
      <c r="S41" s="58">
        <v>44.8</v>
      </c>
      <c r="T41" s="123">
        <v>44.8</v>
      </c>
      <c r="U41" s="123">
        <v>3.8</v>
      </c>
      <c r="V41" s="123">
        <v>40.9</v>
      </c>
      <c r="W41" s="123">
        <v>55.2</v>
      </c>
      <c r="X41" s="123">
        <v>38.1</v>
      </c>
      <c r="Y41" s="123">
        <v>17.1</v>
      </c>
    </row>
    <row r="42" spans="1:25" s="6" customFormat="1" ht="12.75">
      <c r="A42" s="3">
        <v>42862</v>
      </c>
      <c r="B42" s="3">
        <v>42862</v>
      </c>
      <c r="C42" s="4">
        <v>1000</v>
      </c>
      <c r="D42" s="13">
        <v>49.7</v>
      </c>
      <c r="E42" s="58">
        <v>45.5</v>
      </c>
      <c r="F42" s="123">
        <v>45.5</v>
      </c>
      <c r="G42" s="123">
        <v>3.5</v>
      </c>
      <c r="H42" s="123">
        <v>42</v>
      </c>
      <c r="I42" s="123">
        <v>54.5</v>
      </c>
      <c r="J42" s="123">
        <v>39</v>
      </c>
      <c r="K42" s="123">
        <v>15.5</v>
      </c>
      <c r="L42" s="58">
        <v>59.4</v>
      </c>
      <c r="M42" s="123">
        <v>59.4</v>
      </c>
      <c r="N42" s="123">
        <v>8.4</v>
      </c>
      <c r="O42" s="123">
        <v>51</v>
      </c>
      <c r="P42" s="123">
        <v>40.6</v>
      </c>
      <c r="Q42" s="123">
        <v>27.4</v>
      </c>
      <c r="R42" s="123">
        <v>13.2</v>
      </c>
      <c r="S42" s="58">
        <v>44.3</v>
      </c>
      <c r="T42" s="123">
        <v>44.3</v>
      </c>
      <c r="U42" s="123">
        <v>3.9</v>
      </c>
      <c r="V42" s="123">
        <v>40.4</v>
      </c>
      <c r="W42" s="123">
        <v>55.7</v>
      </c>
      <c r="X42" s="123">
        <v>38.5</v>
      </c>
      <c r="Y42" s="123">
        <v>17.2</v>
      </c>
    </row>
    <row r="43" spans="1:25" s="6" customFormat="1" ht="12.75">
      <c r="A43" s="39" t="s">
        <v>108</v>
      </c>
      <c r="B43" s="17"/>
      <c r="C43" s="18"/>
      <c r="D43" s="5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6" customFormat="1" ht="12.75">
      <c r="A44" s="2"/>
      <c r="B44" s="30"/>
      <c r="C44" s="15"/>
      <c r="D44" s="62"/>
      <c r="E44" s="62"/>
      <c r="F44" s="12"/>
      <c r="G44" s="12"/>
      <c r="H44" s="12"/>
      <c r="I44" s="12"/>
      <c r="J44" s="12"/>
      <c r="K44" s="12"/>
      <c r="L44" s="62"/>
      <c r="M44" s="12"/>
      <c r="N44" s="12"/>
      <c r="O44" s="12"/>
      <c r="P44" s="12"/>
      <c r="Q44" s="12"/>
      <c r="R44" s="12"/>
      <c r="S44" s="62"/>
      <c r="T44" s="12"/>
      <c r="U44" s="12"/>
      <c r="V44" s="12"/>
      <c r="W44" s="12"/>
      <c r="X44" s="12"/>
      <c r="Y44" s="12"/>
    </row>
    <row r="45" spans="1:25" s="6" customFormat="1" ht="12.75">
      <c r="A45" s="2"/>
      <c r="B45" s="38"/>
      <c r="C45" s="12"/>
      <c r="D45" s="13"/>
      <c r="E45" s="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6" customFormat="1" ht="12.75">
      <c r="A46" s="2"/>
      <c r="B46" s="17"/>
      <c r="C46" s="18"/>
      <c r="D46" s="13"/>
      <c r="E46" s="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6" customFormat="1" ht="12.75">
      <c r="A47" s="2"/>
      <c r="B47" s="17"/>
      <c r="C47" s="18"/>
      <c r="D47" s="13"/>
      <c r="E47" s="13"/>
      <c r="F47" s="2"/>
      <c r="G47" s="2"/>
      <c r="H47" s="2"/>
      <c r="I47" s="2" t="s">
        <v>95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6" customFormat="1" ht="12.75">
      <c r="A48" s="2"/>
      <c r="B48" s="17"/>
      <c r="C48" s="18"/>
      <c r="D48" s="13"/>
      <c r="E48" s="3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6" customFormat="1" ht="12.75">
      <c r="A49" s="2"/>
      <c r="B49" s="17"/>
      <c r="C49" s="18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6" customFormat="1" ht="12.75">
      <c r="A50" s="2"/>
      <c r="B50" s="17"/>
      <c r="C50" s="18"/>
      <c r="D50" s="13"/>
      <c r="E50" s="1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6" customFormat="1" ht="12.75">
      <c r="A51" s="2"/>
      <c r="B51" s="17"/>
      <c r="C51" s="18"/>
      <c r="D51" s="13"/>
      <c r="E51" s="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6" customFormat="1" ht="12.75">
      <c r="A52" s="2"/>
      <c r="B52" s="17"/>
      <c r="C52" s="18"/>
      <c r="D52" s="13"/>
      <c r="E52" s="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6" customFormat="1" ht="12.75">
      <c r="A53" s="2"/>
      <c r="B53" s="17"/>
      <c r="C53" s="18"/>
      <c r="D53" s="13"/>
      <c r="E53" s="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6" customFormat="1" ht="12.75">
      <c r="A54" s="2"/>
      <c r="B54" s="17"/>
      <c r="C54" s="18"/>
      <c r="D54" s="13"/>
      <c r="E54" s="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6" customFormat="1" ht="12.75">
      <c r="A55" s="2"/>
      <c r="B55" s="17"/>
      <c r="C55" s="18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6" customFormat="1" ht="12.75">
      <c r="A56" s="2"/>
      <c r="B56" s="17"/>
      <c r="C56" s="18"/>
      <c r="D56" s="13"/>
      <c r="E56" s="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6" customFormat="1" ht="12.75">
      <c r="A57" s="2"/>
      <c r="B57" s="17"/>
      <c r="C57" s="18"/>
      <c r="D57" s="13"/>
      <c r="E57" s="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6" customFormat="1" ht="12.75">
      <c r="A58" s="2"/>
      <c r="B58" s="17"/>
      <c r="C58" s="18"/>
      <c r="D58" s="13"/>
      <c r="E58" s="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6" customFormat="1" ht="12.75">
      <c r="A59" s="2"/>
      <c r="B59" s="17"/>
      <c r="C59" s="18"/>
      <c r="D59" s="13"/>
      <c r="E59" s="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6" customFormat="1" ht="12.75">
      <c r="A60" s="2"/>
      <c r="B60" s="17"/>
      <c r="C60" s="18"/>
      <c r="D60" s="4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6" customFormat="1" ht="12.75">
      <c r="A61" s="2"/>
      <c r="B61" s="17"/>
      <c r="C61" s="18"/>
      <c r="D61" s="40"/>
      <c r="E61" s="2"/>
      <c r="F61" s="41"/>
      <c r="G61" s="18"/>
      <c r="H61" s="4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6" customFormat="1" ht="12.75">
      <c r="A62" s="2"/>
      <c r="B62" s="17"/>
      <c r="C62" s="18"/>
      <c r="D62" s="40"/>
      <c r="E62" s="24"/>
      <c r="F62" s="41"/>
      <c r="G62" s="18"/>
      <c r="H62" s="4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6" customFormat="1" ht="12.75">
      <c r="A63" s="2"/>
      <c r="B63" s="17"/>
      <c r="C63" s="18"/>
      <c r="D63" s="40"/>
      <c r="E63" s="2"/>
      <c r="F63" s="41"/>
      <c r="G63" s="18"/>
      <c r="H63" s="4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6" customFormat="1" ht="12.75">
      <c r="A64" s="2"/>
      <c r="B64" s="17"/>
      <c r="C64" s="18"/>
      <c r="D64" s="40"/>
      <c r="E64" s="2"/>
      <c r="F64" s="41"/>
      <c r="G64" s="18"/>
      <c r="H64" s="4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6" customFormat="1" ht="12.75">
      <c r="A65" s="2"/>
      <c r="B65" s="17"/>
      <c r="C65" s="18"/>
      <c r="D65" s="40"/>
      <c r="E65" s="2"/>
      <c r="F65" s="41"/>
      <c r="G65" s="18"/>
      <c r="H65" s="4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6" customFormat="1" ht="12.75">
      <c r="A66" s="2"/>
      <c r="B66" s="17"/>
      <c r="C66" s="18"/>
      <c r="D66" s="40"/>
      <c r="E66" s="2"/>
      <c r="F66" s="41"/>
      <c r="G66" s="18"/>
      <c r="H66" s="4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6" customFormat="1" ht="12.75">
      <c r="A67" s="2"/>
      <c r="B67" s="17"/>
      <c r="C67" s="18"/>
      <c r="D67" s="40"/>
      <c r="E67" s="2"/>
      <c r="F67" s="41"/>
      <c r="G67" s="18"/>
      <c r="H67" s="4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6" customFormat="1" ht="12.75">
      <c r="A68" s="2"/>
      <c r="B68" s="17"/>
      <c r="C68" s="18"/>
      <c r="D68" s="40"/>
      <c r="E68" s="2"/>
      <c r="F68" s="41"/>
      <c r="G68" s="18"/>
      <c r="H68" s="4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6" customFormat="1" ht="12.75">
      <c r="A69" s="2"/>
      <c r="B69" s="17"/>
      <c r="C69" s="18"/>
      <c r="D69" s="40"/>
      <c r="E69" s="24"/>
      <c r="F69" s="41"/>
      <c r="G69" s="18"/>
      <c r="H69" s="4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6" customFormat="1" ht="12.75">
      <c r="A70" s="2"/>
      <c r="B70" s="17"/>
      <c r="C70" s="18"/>
      <c r="D70" s="40"/>
      <c r="E70" s="2"/>
      <c r="F70" s="41"/>
      <c r="G70" s="18"/>
      <c r="H70" s="4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6" customFormat="1" ht="12.75">
      <c r="A71" s="2"/>
      <c r="B71" s="17"/>
      <c r="C71" s="18"/>
      <c r="D71" s="40"/>
      <c r="E71" s="2"/>
      <c r="F71" s="41"/>
      <c r="G71" s="18"/>
      <c r="H71" s="4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6" customFormat="1" ht="12.75">
      <c r="A72" s="2"/>
      <c r="B72" s="17"/>
      <c r="C72" s="18"/>
      <c r="D72" s="40"/>
      <c r="E72" s="2"/>
      <c r="F72" s="41"/>
      <c r="G72" s="18"/>
      <c r="H72" s="4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6" customFormat="1" ht="12.75">
      <c r="A73" s="2"/>
      <c r="B73" s="38"/>
      <c r="C73" s="12"/>
      <c r="D73" s="40"/>
      <c r="E73" s="2"/>
      <c r="F73" s="41"/>
      <c r="G73" s="18"/>
      <c r="H73" s="4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6" customFormat="1" ht="12.75">
      <c r="A74" s="2"/>
      <c r="B74" s="17"/>
      <c r="C74" s="18"/>
      <c r="D74" s="40"/>
      <c r="E74" s="2"/>
      <c r="F74" s="41"/>
      <c r="G74" s="18"/>
      <c r="H74" s="4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6" customFormat="1" ht="12.75">
      <c r="A75" s="2"/>
      <c r="B75" s="17"/>
      <c r="C75" s="18"/>
      <c r="D75" s="40"/>
      <c r="E75" s="2"/>
      <c r="F75" s="41"/>
      <c r="G75" s="18"/>
      <c r="H75" s="4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6" customFormat="1" ht="12.75">
      <c r="A76" s="2"/>
      <c r="B76" s="17"/>
      <c r="C76" s="18"/>
      <c r="D76" s="40"/>
      <c r="E76" s="2"/>
      <c r="F76" s="41"/>
      <c r="G76" s="18"/>
      <c r="H76" s="4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6" customFormat="1" ht="12.75">
      <c r="A77" s="2"/>
      <c r="B77" s="17"/>
      <c r="C77" s="18"/>
      <c r="D77" s="40"/>
      <c r="E77" s="2"/>
      <c r="F77" s="41"/>
      <c r="G77" s="2"/>
      <c r="H77" s="4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6" customFormat="1" ht="12.75">
      <c r="A78" s="2"/>
      <c r="B78" s="17"/>
      <c r="C78" s="18"/>
      <c r="D78" s="40"/>
      <c r="E78" s="2"/>
      <c r="F78" s="41"/>
      <c r="G78" s="18"/>
      <c r="H78" s="4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6" customFormat="1" ht="12.75">
      <c r="A79" s="2"/>
      <c r="B79" s="17"/>
      <c r="C79" s="18"/>
      <c r="D79" s="40"/>
      <c r="E79" s="2"/>
      <c r="F79" s="41"/>
      <c r="G79" s="18"/>
      <c r="H79" s="4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6" customFormat="1" ht="12.75">
      <c r="A80" s="2"/>
      <c r="B80" s="17"/>
      <c r="C80" s="18"/>
      <c r="D80" s="40"/>
      <c r="E80" s="2"/>
      <c r="F80" s="41"/>
      <c r="G80" s="18"/>
      <c r="H80" s="4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6" customFormat="1" ht="12.75">
      <c r="A81" s="2"/>
      <c r="B81" s="17"/>
      <c r="C81" s="18"/>
      <c r="D81" s="40"/>
      <c r="E81" s="2"/>
      <c r="F81" s="41"/>
      <c r="G81" s="18"/>
      <c r="H81" s="4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6" customFormat="1" ht="12.75">
      <c r="A82" s="2"/>
      <c r="B82" s="17"/>
      <c r="C82" s="18"/>
      <c r="D82" s="40"/>
      <c r="E82" s="2"/>
      <c r="F82" s="41"/>
      <c r="G82" s="18"/>
      <c r="H82" s="4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6" customFormat="1" ht="12.75">
      <c r="A83" s="2"/>
      <c r="B83" s="17"/>
      <c r="C83" s="18"/>
      <c r="D83" s="40"/>
      <c r="E83" s="2"/>
      <c r="F83" s="41"/>
      <c r="G83" s="18"/>
      <c r="H83" s="4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6" customFormat="1" ht="12.75">
      <c r="A84" s="2"/>
      <c r="B84" s="17"/>
      <c r="C84" s="18"/>
      <c r="D84" s="40"/>
      <c r="E84" s="2"/>
      <c r="F84" s="41"/>
      <c r="G84" s="18"/>
      <c r="H84" s="4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6" customFormat="1" ht="12.75">
      <c r="A85" s="2"/>
      <c r="B85" s="17"/>
      <c r="C85" s="18"/>
      <c r="D85" s="40"/>
      <c r="E85" s="2"/>
      <c r="F85" s="41"/>
      <c r="G85" s="18"/>
      <c r="H85" s="4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6" customFormat="1" ht="12.75">
      <c r="A86" s="2"/>
      <c r="B86" s="17"/>
      <c r="C86" s="18"/>
      <c r="D86" s="40"/>
      <c r="E86" s="2"/>
      <c r="F86" s="41"/>
      <c r="G86" s="18"/>
      <c r="H86" s="4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6" customFormat="1" ht="12.75">
      <c r="A87" s="2"/>
      <c r="B87" s="17"/>
      <c r="C87" s="18"/>
      <c r="D87" s="40"/>
      <c r="E87" s="2"/>
      <c r="F87" s="41"/>
      <c r="G87" s="18"/>
      <c r="H87" s="4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6" customFormat="1" ht="12.75">
      <c r="A88" s="2"/>
      <c r="B88" s="17"/>
      <c r="C88" s="1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s="6" customFormat="1" ht="12.75">
      <c r="A89" s="2"/>
      <c r="B89" s="17"/>
      <c r="C89" s="1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s="6" customFormat="1" ht="12.75">
      <c r="A90" s="2"/>
      <c r="B90" s="17"/>
      <c r="C90" s="18"/>
      <c r="D90" s="40"/>
      <c r="E90" s="2"/>
      <c r="F90" s="41"/>
      <c r="G90" s="18"/>
      <c r="H90" s="4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6" customFormat="1" ht="12.75">
      <c r="A91" s="2"/>
      <c r="B91" s="17"/>
      <c r="C91" s="18"/>
      <c r="D91" s="1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6" customFormat="1" ht="12.75">
      <c r="A92" s="2"/>
      <c r="B92" s="17"/>
      <c r="C92" s="18"/>
      <c r="D92" s="1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6" customFormat="1" ht="12.75">
      <c r="A93" s="2"/>
      <c r="B93" s="17"/>
      <c r="C93" s="18"/>
      <c r="D93" s="1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6" customFormat="1" ht="12.75">
      <c r="A94" s="2"/>
      <c r="B94" s="17"/>
      <c r="C94" s="18"/>
      <c r="D94" s="1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6" customFormat="1" ht="12.75">
      <c r="A95" s="2"/>
      <c r="B95" s="17"/>
      <c r="C95" s="18"/>
      <c r="D95" s="1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6" customFormat="1" ht="12.75">
      <c r="A96" s="2"/>
      <c r="B96" s="17"/>
      <c r="C96" s="18"/>
      <c r="D96" s="1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6" customFormat="1" ht="12.75">
      <c r="A97" s="2"/>
      <c r="B97" s="17"/>
      <c r="C97" s="18"/>
      <c r="D97" s="1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6" customFormat="1" ht="12.75">
      <c r="A98" s="2"/>
      <c r="B98" s="17"/>
      <c r="C98" s="18"/>
      <c r="D98" s="1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6" customFormat="1" ht="12.75">
      <c r="A99" s="2"/>
      <c r="B99" s="17"/>
      <c r="C99" s="18"/>
      <c r="D99" s="1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6" customFormat="1" ht="12.75">
      <c r="A100" s="2"/>
      <c r="B100" s="17"/>
      <c r="C100" s="18"/>
      <c r="D100" s="1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6" customFormat="1" ht="12.75">
      <c r="A101" s="2"/>
      <c r="B101" s="17"/>
      <c r="C101" s="18"/>
      <c r="D101" s="1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6" customFormat="1" ht="12.75">
      <c r="A102" s="2"/>
      <c r="B102" s="17"/>
      <c r="C102" s="18"/>
      <c r="D102" s="1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6" customFormat="1" ht="12.75">
      <c r="A103" s="2"/>
      <c r="B103" s="17"/>
      <c r="C103" s="18"/>
      <c r="D103" s="1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6" customFormat="1" ht="12.75">
      <c r="A104" s="2"/>
      <c r="B104" s="17"/>
      <c r="C104" s="18"/>
      <c r="D104" s="1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6" customFormat="1" ht="12.75">
      <c r="A105" s="2"/>
      <c r="B105" s="17"/>
      <c r="C105" s="18"/>
      <c r="D105" s="1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6" customFormat="1" ht="12.75">
      <c r="A106" s="2"/>
      <c r="B106" s="17"/>
      <c r="C106" s="18"/>
      <c r="D106" s="1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6" customFormat="1" ht="12.75">
      <c r="A107" s="2"/>
      <c r="B107" s="17"/>
      <c r="C107" s="18"/>
      <c r="D107" s="1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6" customFormat="1" ht="12.75">
      <c r="A108" s="2"/>
      <c r="B108" s="17"/>
      <c r="C108" s="18"/>
      <c r="D108" s="1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6" customFormat="1" ht="12.75">
      <c r="A109" s="2"/>
      <c r="B109" s="17"/>
      <c r="C109" s="18"/>
      <c r="D109" s="1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6" customFormat="1" ht="12.75">
      <c r="A110" s="2"/>
      <c r="B110" s="17"/>
      <c r="C110" s="18"/>
      <c r="D110" s="1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6" customFormat="1" ht="12.75">
      <c r="A111" s="2"/>
      <c r="B111" s="17"/>
      <c r="C111" s="18"/>
      <c r="D111" s="1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6" customFormat="1" ht="12.75">
      <c r="A112" s="2"/>
      <c r="B112" s="17"/>
      <c r="C112" s="18"/>
      <c r="D112" s="1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6" customFormat="1" ht="12.75">
      <c r="A113" s="2"/>
      <c r="B113" s="17"/>
      <c r="C113" s="18"/>
      <c r="D113" s="1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6" customFormat="1" ht="12.75">
      <c r="A114" s="2"/>
      <c r="B114" s="17"/>
      <c r="C114" s="18"/>
      <c r="D114" s="1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6" customFormat="1" ht="12.75">
      <c r="A115" s="2"/>
      <c r="B115" s="17"/>
      <c r="C115" s="18"/>
      <c r="D115" s="1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6" customFormat="1" ht="12.75">
      <c r="A116" s="2"/>
      <c r="B116" s="17"/>
      <c r="C116" s="18"/>
      <c r="D116" s="1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6" customFormat="1" ht="12.75">
      <c r="A117" s="2"/>
      <c r="B117" s="17"/>
      <c r="C117" s="18"/>
      <c r="D117" s="1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6" customFormat="1" ht="12.75">
      <c r="A118" s="2"/>
      <c r="B118" s="17"/>
      <c r="C118" s="18"/>
      <c r="D118" s="1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6" customFormat="1" ht="12.75">
      <c r="A119" s="2"/>
      <c r="B119" s="17"/>
      <c r="C119" s="18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6" customFormat="1" ht="12.75">
      <c r="A120" s="2"/>
      <c r="B120" s="17"/>
      <c r="C120" s="18"/>
      <c r="D120" s="1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6" customFormat="1" ht="12.75">
      <c r="A121" s="2"/>
      <c r="B121" s="17"/>
      <c r="C121" s="18"/>
      <c r="D121" s="1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6" customFormat="1" ht="12.75">
      <c r="A122" s="2"/>
      <c r="B122" s="17"/>
      <c r="C122" s="18"/>
      <c r="D122" s="1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6" customFormat="1" ht="12.75">
      <c r="A123" s="2"/>
      <c r="B123" s="17"/>
      <c r="C123" s="18"/>
      <c r="D123" s="1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6" customFormat="1" ht="12.75">
      <c r="A124" s="2"/>
      <c r="B124" s="17"/>
      <c r="C124" s="18"/>
      <c r="D124" s="1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6" customFormat="1" ht="12.75">
      <c r="A125" s="2"/>
      <c r="B125" s="17"/>
      <c r="C125" s="18"/>
      <c r="D125" s="1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6" customFormat="1" ht="12.75">
      <c r="A126" s="2"/>
      <c r="B126" s="17"/>
      <c r="C126" s="18"/>
      <c r="D126" s="1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6" customFormat="1" ht="12.75">
      <c r="A127" s="2"/>
      <c r="B127" s="17"/>
      <c r="C127" s="18"/>
      <c r="D127" s="1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6" customFormat="1" ht="12.75">
      <c r="A128" s="2"/>
      <c r="B128" s="17"/>
      <c r="C128" s="18"/>
      <c r="D128" s="1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6" customFormat="1" ht="12.75">
      <c r="A129" s="2"/>
      <c r="B129" s="17"/>
      <c r="C129" s="18"/>
      <c r="D129" s="1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6" customFormat="1" ht="12.75">
      <c r="A130" s="2"/>
      <c r="B130" s="17"/>
      <c r="C130" s="18"/>
      <c r="D130" s="1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6" customFormat="1" ht="13.5" customHeight="1">
      <c r="A131" s="2"/>
      <c r="B131" s="17"/>
      <c r="C131" s="18"/>
      <c r="D131" s="1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6" customFormat="1" ht="13.5" customHeight="1">
      <c r="A132" s="2"/>
      <c r="B132" s="17"/>
      <c r="C132" s="18"/>
      <c r="D132" s="1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6" customFormat="1" ht="13.5" customHeight="1">
      <c r="A133" s="2"/>
      <c r="B133" s="17"/>
      <c r="C133" s="18"/>
      <c r="D133" s="1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6" customFormat="1" ht="13.5" customHeight="1">
      <c r="A134" s="2"/>
      <c r="B134" s="17"/>
      <c r="C134" s="18"/>
      <c r="D134" s="1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6" customFormat="1" ht="13.5" customHeight="1">
      <c r="A135" s="2"/>
      <c r="B135" s="17"/>
      <c r="C135" s="18"/>
      <c r="D135" s="1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6" customFormat="1" ht="13.5" customHeight="1">
      <c r="A136" s="2"/>
      <c r="B136" s="17"/>
      <c r="C136" s="18"/>
      <c r="D136" s="1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6" customFormat="1" ht="13.5" customHeight="1">
      <c r="A137" s="2"/>
      <c r="B137" s="17"/>
      <c r="C137" s="18"/>
      <c r="D137" s="1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6" customFormat="1" ht="13.5" customHeight="1">
      <c r="A138" s="2"/>
      <c r="B138" s="17"/>
      <c r="C138" s="18"/>
      <c r="D138" s="1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6" customFormat="1" ht="13.5" customHeight="1">
      <c r="A139" s="2"/>
      <c r="B139" s="17"/>
      <c r="C139" s="18"/>
      <c r="D139" s="1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s="6" customFormat="1" ht="13.5" customHeight="1">
      <c r="A140" s="2"/>
      <c r="B140" s="17"/>
      <c r="C140" s="18"/>
      <c r="D140" s="1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s="6" customFormat="1" ht="13.5" customHeight="1">
      <c r="A141" s="2"/>
      <c r="B141" s="17"/>
      <c r="C141" s="18"/>
      <c r="D141" s="1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s="6" customFormat="1" ht="13.5" customHeight="1">
      <c r="A142" s="2"/>
      <c r="B142" s="17"/>
      <c r="C142" s="18"/>
      <c r="D142" s="1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6" customFormat="1" ht="13.5" customHeight="1">
      <c r="A143" s="2"/>
      <c r="B143" s="17"/>
      <c r="C143" s="18"/>
      <c r="D143" s="1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6" customFormat="1" ht="13.5" customHeight="1">
      <c r="A144" s="2"/>
      <c r="B144" s="17"/>
      <c r="C144" s="18"/>
      <c r="D144" s="1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s="6" customFormat="1" ht="13.5" customHeight="1">
      <c r="A145" s="2"/>
      <c r="B145" s="17"/>
      <c r="C145" s="18"/>
      <c r="D145" s="1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6" customFormat="1" ht="13.5" customHeight="1">
      <c r="A146" s="2"/>
      <c r="B146" s="17"/>
      <c r="C146" s="18"/>
      <c r="D146" s="1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6" customFormat="1" ht="13.5" customHeight="1">
      <c r="A147" s="2"/>
      <c r="B147" s="17"/>
      <c r="C147" s="18"/>
      <c r="D147" s="1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s="6" customFormat="1" ht="13.5" customHeight="1">
      <c r="A148" s="2"/>
      <c r="B148" s="17"/>
      <c r="C148" s="18"/>
      <c r="D148" s="1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6" customFormat="1" ht="13.5" customHeight="1">
      <c r="A149" s="2"/>
      <c r="B149" s="17"/>
      <c r="C149" s="18"/>
      <c r="D149" s="1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s="6" customFormat="1" ht="13.5" customHeight="1">
      <c r="A150" s="2"/>
      <c r="B150" s="17"/>
      <c r="C150" s="18"/>
      <c r="D150" s="1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6" customFormat="1" ht="13.5" customHeight="1">
      <c r="A151" s="2"/>
      <c r="B151" s="17"/>
      <c r="C151" s="18"/>
      <c r="D151" s="1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s="6" customFormat="1" ht="13.5" customHeight="1">
      <c r="A152" s="2"/>
      <c r="B152" s="17"/>
      <c r="C152" s="18"/>
      <c r="D152" s="1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s="6" customFormat="1" ht="13.5" customHeight="1">
      <c r="A153" s="2"/>
      <c r="B153" s="17"/>
      <c r="C153" s="18"/>
      <c r="D153" s="1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s="6" customFormat="1" ht="13.5" customHeight="1">
      <c r="A154" s="2"/>
      <c r="B154" s="17"/>
      <c r="C154" s="18"/>
      <c r="D154" s="1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s="6" customFormat="1" ht="13.5" customHeight="1">
      <c r="A155" s="2"/>
      <c r="B155" s="17"/>
      <c r="C155" s="18"/>
      <c r="D155" s="1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s="6" customFormat="1" ht="13.5" customHeight="1">
      <c r="A156" s="2"/>
      <c r="B156" s="17"/>
      <c r="C156" s="18"/>
      <c r="D156" s="1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s="6" customFormat="1" ht="13.5" customHeight="1">
      <c r="A157" s="2"/>
      <c r="B157" s="17"/>
      <c r="C157" s="18"/>
      <c r="D157" s="1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s="6" customFormat="1" ht="13.5" customHeight="1">
      <c r="A158" s="2"/>
      <c r="B158" s="17"/>
      <c r="C158" s="18"/>
      <c r="D158" s="1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6" customFormat="1" ht="13.5" customHeight="1">
      <c r="A159" s="2"/>
      <c r="B159" s="17"/>
      <c r="C159" s="18"/>
      <c r="D159" s="1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s="6" customFormat="1" ht="13.5" customHeight="1">
      <c r="A160" s="2"/>
      <c r="B160" s="17"/>
      <c r="C160" s="18"/>
      <c r="D160" s="1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s="6" customFormat="1" ht="13.5" customHeight="1">
      <c r="A161" s="2"/>
      <c r="B161" s="17"/>
      <c r="C161" s="18"/>
      <c r="D161" s="1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s="6" customFormat="1" ht="13.5" customHeight="1">
      <c r="A162" s="2"/>
      <c r="B162" s="17"/>
      <c r="C162" s="18"/>
      <c r="D162" s="1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s="6" customFormat="1" ht="13.5" customHeight="1">
      <c r="A163" s="2"/>
      <c r="B163" s="17"/>
      <c r="C163" s="18"/>
      <c r="D163" s="1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s="6" customFormat="1" ht="13.5" customHeight="1">
      <c r="A164" s="2"/>
      <c r="B164" s="17"/>
      <c r="C164" s="18"/>
      <c r="D164" s="1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6" customFormat="1" ht="13.5" customHeight="1">
      <c r="A165" s="2"/>
      <c r="B165" s="17"/>
      <c r="C165" s="18"/>
      <c r="D165" s="1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s="6" customFormat="1" ht="13.5" customHeight="1">
      <c r="A166" s="2"/>
      <c r="B166" s="17"/>
      <c r="C166" s="18"/>
      <c r="D166" s="1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6" customFormat="1" ht="13.5" customHeight="1">
      <c r="A167" s="2"/>
      <c r="B167" s="17"/>
      <c r="C167" s="18"/>
      <c r="D167" s="1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s="6" customFormat="1" ht="13.5" customHeight="1">
      <c r="A168" s="2"/>
      <c r="B168" s="17"/>
      <c r="C168" s="18"/>
      <c r="D168" s="1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6" customFormat="1" ht="13.5" customHeight="1">
      <c r="A169" s="2"/>
      <c r="B169" s="17"/>
      <c r="C169" s="18"/>
      <c r="D169" s="1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6" customFormat="1" ht="13.5" customHeight="1">
      <c r="A170" s="2"/>
      <c r="B170" s="17"/>
      <c r="C170" s="18"/>
      <c r="D170" s="1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6" customFormat="1" ht="13.5" customHeight="1">
      <c r="A171" s="2"/>
      <c r="B171" s="17"/>
      <c r="C171" s="18"/>
      <c r="D171" s="1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6" customFormat="1" ht="13.5" customHeight="1">
      <c r="A172" s="2"/>
      <c r="B172" s="17"/>
      <c r="C172" s="18"/>
      <c r="D172" s="1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s="6" customFormat="1" ht="13.5" customHeight="1">
      <c r="A173" s="2"/>
      <c r="B173" s="17"/>
      <c r="C173" s="18"/>
      <c r="D173" s="1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s="6" customFormat="1" ht="13.5" customHeight="1">
      <c r="A174" s="2"/>
      <c r="B174" s="17"/>
      <c r="C174" s="18"/>
      <c r="D174" s="1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s="6" customFormat="1" ht="13.5" customHeight="1">
      <c r="A175" s="2"/>
      <c r="B175" s="17"/>
      <c r="C175" s="18"/>
      <c r="D175" s="1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6" customFormat="1" ht="13.5" customHeight="1">
      <c r="A176" s="2"/>
      <c r="B176" s="17"/>
      <c r="C176" s="18"/>
      <c r="D176" s="1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s="6" customFormat="1" ht="13.5" customHeight="1">
      <c r="A177" s="2"/>
      <c r="B177" s="17"/>
      <c r="C177" s="18"/>
      <c r="D177" s="1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s="6" customFormat="1" ht="13.5" customHeight="1">
      <c r="A178" s="2"/>
      <c r="B178" s="17"/>
      <c r="C178" s="18"/>
      <c r="D178" s="1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s="6" customFormat="1" ht="13.5" customHeight="1">
      <c r="A179" s="2"/>
      <c r="B179" s="17"/>
      <c r="C179" s="18"/>
      <c r="D179" s="1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6" customFormat="1" ht="13.5" customHeight="1">
      <c r="A180" s="2"/>
      <c r="B180" s="17"/>
      <c r="C180" s="18"/>
      <c r="D180" s="1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6" customFormat="1" ht="13.5" customHeight="1">
      <c r="A181" s="2"/>
      <c r="B181" s="17"/>
      <c r="C181" s="18"/>
      <c r="D181" s="1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s="6" customFormat="1" ht="13.5" customHeight="1">
      <c r="A182" s="2"/>
      <c r="B182" s="17"/>
      <c r="C182" s="18"/>
      <c r="D182" s="1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s="6" customFormat="1" ht="13.5" customHeight="1">
      <c r="A183" s="2"/>
      <c r="B183" s="17"/>
      <c r="C183" s="18"/>
      <c r="D183" s="1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s="6" customFormat="1" ht="13.5" customHeight="1">
      <c r="A184" s="2"/>
      <c r="B184" s="17"/>
      <c r="C184" s="18"/>
      <c r="D184" s="1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s="6" customFormat="1" ht="13.5" customHeight="1">
      <c r="A185" s="2"/>
      <c r="B185" s="17"/>
      <c r="C185" s="18"/>
      <c r="D185" s="1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s="6" customFormat="1" ht="12.75">
      <c r="A186" s="2"/>
      <c r="B186" s="17"/>
      <c r="C186" s="18"/>
      <c r="D186" s="1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s="6" customFormat="1" ht="12.75">
      <c r="A187" s="2"/>
      <c r="B187" s="17"/>
      <c r="C187" s="18"/>
      <c r="D187" s="1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s="6" customFormat="1" ht="12.75">
      <c r="A188" s="2"/>
      <c r="B188" s="17"/>
      <c r="C188" s="18"/>
      <c r="D188" s="1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s="6" customFormat="1" ht="12.75">
      <c r="A189" s="2"/>
      <c r="B189" s="17"/>
      <c r="C189" s="18"/>
      <c r="D189" s="1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s="6" customFormat="1" ht="12.75">
      <c r="A190" s="2"/>
      <c r="B190" s="17"/>
      <c r="C190" s="18"/>
      <c r="D190" s="1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s="6" customFormat="1" ht="12.75">
      <c r="A191" s="2"/>
      <c r="B191" s="17"/>
      <c r="C191" s="18"/>
      <c r="D191" s="1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s="6" customFormat="1" ht="12.75">
      <c r="A192" s="2"/>
      <c r="B192" s="17"/>
      <c r="C192" s="18"/>
      <c r="D192" s="1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s="6" customFormat="1" ht="12.75">
      <c r="A193" s="2"/>
      <c r="B193" s="17"/>
      <c r="C193" s="18"/>
      <c r="D193" s="1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s="6" customFormat="1" ht="12.75">
      <c r="A194" s="2"/>
      <c r="B194" s="17"/>
      <c r="C194" s="18"/>
      <c r="D194" s="1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6" customFormat="1" ht="12.75">
      <c r="A195" s="2"/>
      <c r="B195" s="17"/>
      <c r="C195" s="18"/>
      <c r="D195" s="1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s="6" customFormat="1" ht="12.75">
      <c r="A196" s="2"/>
      <c r="B196" s="17"/>
      <c r="C196" s="18"/>
      <c r="D196" s="1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s="6" customFormat="1" ht="12.75">
      <c r="A197" s="2"/>
      <c r="B197" s="17"/>
      <c r="C197" s="18"/>
      <c r="D197" s="1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s="6" customFormat="1" ht="12.75">
      <c r="A198" s="2"/>
      <c r="B198" s="17"/>
      <c r="C198" s="18"/>
      <c r="D198" s="1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s="6" customFormat="1" ht="12.75">
      <c r="A199" s="2"/>
      <c r="B199" s="17"/>
      <c r="C199" s="18"/>
      <c r="D199" s="1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s="6" customFormat="1" ht="12.75">
      <c r="A200" s="2"/>
      <c r="B200" s="17"/>
      <c r="C200" s="18"/>
      <c r="D200" s="1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s="6" customFormat="1" ht="12.75">
      <c r="A201" s="2"/>
      <c r="B201" s="17"/>
      <c r="C201" s="18"/>
      <c r="D201" s="1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s="6" customFormat="1" ht="12.75">
      <c r="A202" s="2"/>
      <c r="B202" s="17"/>
      <c r="C202" s="18"/>
      <c r="D202" s="1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s="6" customFormat="1" ht="12.75">
      <c r="A203" s="2"/>
      <c r="B203" s="17"/>
      <c r="C203" s="18"/>
      <c r="D203" s="1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s="6" customFormat="1" ht="12.75">
      <c r="A204" s="2"/>
      <c r="B204" s="17"/>
      <c r="C204" s="18"/>
      <c r="D204" s="1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s="6" customFormat="1" ht="12.75">
      <c r="A205" s="2"/>
      <c r="B205" s="17"/>
      <c r="C205" s="18"/>
      <c r="D205" s="1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s="6" customFormat="1" ht="12.75">
      <c r="A206" s="2"/>
      <c r="B206" s="17"/>
      <c r="C206" s="18"/>
      <c r="D206" s="1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s="6" customFormat="1" ht="12.75">
      <c r="A207" s="2"/>
      <c r="B207" s="17"/>
      <c r="C207" s="18"/>
      <c r="D207" s="1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s="6" customFormat="1" ht="12.75">
      <c r="A208" s="2"/>
      <c r="B208" s="17"/>
      <c r="C208" s="18"/>
      <c r="D208" s="1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s="6" customFormat="1" ht="12.75">
      <c r="A209" s="2"/>
      <c r="B209" s="17"/>
      <c r="C209" s="18"/>
      <c r="D209" s="1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6" customFormat="1" ht="12.75">
      <c r="A210" s="2"/>
      <c r="B210" s="17"/>
      <c r="C210" s="18"/>
      <c r="D210" s="1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s="26" customFormat="1" ht="12.75">
      <c r="A211" s="2"/>
      <c r="B211" s="17"/>
      <c r="C211" s="18"/>
      <c r="D211" s="1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s="6" customFormat="1" ht="12.75">
      <c r="A212" s="2"/>
      <c r="B212" s="17"/>
      <c r="C212" s="18"/>
      <c r="D212" s="1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s="6" customFormat="1" ht="12.75">
      <c r="A213" s="2"/>
      <c r="B213" s="17"/>
      <c r="C213" s="18"/>
      <c r="D213" s="1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s="6" customFormat="1" ht="12.75">
      <c r="A214" s="2"/>
      <c r="B214" s="17"/>
      <c r="C214" s="18"/>
      <c r="D214" s="1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s="6" customFormat="1" ht="12.75">
      <c r="A215" s="2"/>
      <c r="B215" s="17"/>
      <c r="C215" s="18"/>
      <c r="D215" s="1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s="6" customFormat="1" ht="12.75">
      <c r="A216" s="2"/>
      <c r="B216" s="17"/>
      <c r="C216" s="18"/>
      <c r="D216" s="1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s="6" customFormat="1" ht="12.75">
      <c r="A217" s="2"/>
      <c r="B217" s="17"/>
      <c r="C217" s="18"/>
      <c r="D217" s="1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s="6" customFormat="1" ht="12.75">
      <c r="A218" s="2"/>
      <c r="B218" s="17"/>
      <c r="C218" s="18"/>
      <c r="D218" s="1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s="6" customFormat="1" ht="12.75">
      <c r="A219" s="2"/>
      <c r="B219" s="17"/>
      <c r="C219" s="18"/>
      <c r="D219" s="1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s="6" customFormat="1" ht="12.75">
      <c r="A220" s="2"/>
      <c r="B220" s="17"/>
      <c r="C220" s="18"/>
      <c r="D220" s="1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26" customFormat="1" ht="12.75">
      <c r="A221" s="2"/>
      <c r="B221" s="17"/>
      <c r="C221" s="18"/>
      <c r="D221" s="1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6" customFormat="1" ht="12.75">
      <c r="A222" s="2"/>
      <c r="B222" s="17"/>
      <c r="C222" s="18"/>
      <c r="D222" s="1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s="6" customFormat="1" ht="12.75">
      <c r="A223" s="2"/>
      <c r="B223" s="17"/>
      <c r="C223" s="18"/>
      <c r="D223" s="1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6" customFormat="1" ht="12.75">
      <c r="A224" s="2"/>
      <c r="B224" s="17"/>
      <c r="C224" s="18"/>
      <c r="D224" s="1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s="6" customFormat="1" ht="12.75">
      <c r="A225" s="2"/>
      <c r="B225" s="17"/>
      <c r="C225" s="18"/>
      <c r="D225" s="1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s="6" customFormat="1" ht="12.75">
      <c r="A226" s="2"/>
      <c r="B226" s="17"/>
      <c r="C226" s="18"/>
      <c r="D226" s="1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6" customFormat="1" ht="12.75">
      <c r="A227" s="2"/>
      <c r="B227" s="17"/>
      <c r="C227" s="18"/>
      <c r="D227" s="1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s="6" customFormat="1" ht="12.75">
      <c r="A228" s="2"/>
      <c r="B228" s="17"/>
      <c r="C228" s="18"/>
      <c r="D228" s="1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s="6" customFormat="1" ht="12.75">
      <c r="A229" s="2"/>
      <c r="B229" s="17"/>
      <c r="C229" s="18"/>
      <c r="D229" s="1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s="6" customFormat="1" ht="12.75">
      <c r="A230" s="2"/>
      <c r="B230" s="17"/>
      <c r="C230" s="18"/>
      <c r="D230" s="1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s="6" customFormat="1" ht="12.75">
      <c r="A231" s="2"/>
      <c r="B231" s="17"/>
      <c r="C231" s="18"/>
      <c r="D231" s="1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s="6" customFormat="1" ht="12.75">
      <c r="A232" s="2"/>
      <c r="B232" s="17"/>
      <c r="C232" s="18"/>
      <c r="D232" s="1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s="6" customFormat="1" ht="12.75">
      <c r="A233" s="2"/>
      <c r="B233" s="17"/>
      <c r="C233" s="18"/>
      <c r="D233" s="1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s="6" customFormat="1" ht="12.75">
      <c r="A234" s="2"/>
      <c r="B234" s="17"/>
      <c r="C234" s="18"/>
      <c r="D234" s="1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s="6" customFormat="1" ht="12.75">
      <c r="A235" s="2"/>
      <c r="B235" s="17"/>
      <c r="C235" s="18"/>
      <c r="D235" s="1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s="6" customFormat="1" ht="12.75">
      <c r="A236" s="2"/>
      <c r="B236" s="17"/>
      <c r="C236" s="18"/>
      <c r="D236" s="1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s="6" customFormat="1" ht="12.75">
      <c r="A237" s="2"/>
      <c r="B237" s="17"/>
      <c r="C237" s="18"/>
      <c r="D237" s="1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s="6" customFormat="1" ht="12.75">
      <c r="A238" s="2"/>
      <c r="B238" s="17"/>
      <c r="C238" s="18"/>
      <c r="D238" s="1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s="6" customFormat="1" ht="12.75">
      <c r="A239" s="2"/>
      <c r="B239" s="17"/>
      <c r="C239" s="18"/>
      <c r="D239" s="1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s="6" customFormat="1" ht="12.75">
      <c r="A240" s="2"/>
      <c r="B240" s="17"/>
      <c r="C240" s="18"/>
      <c r="D240" s="1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s="6" customFormat="1" ht="12.75">
      <c r="A241" s="2"/>
      <c r="B241" s="17"/>
      <c r="C241" s="18"/>
      <c r="D241" s="1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s="6" customFormat="1" ht="12.75">
      <c r="A242" s="2"/>
      <c r="B242" s="17"/>
      <c r="C242" s="18"/>
      <c r="D242" s="1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s="6" customFormat="1" ht="12.75">
      <c r="A243" s="2"/>
      <c r="B243" s="17"/>
      <c r="C243" s="18"/>
      <c r="D243" s="1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s="6" customFormat="1" ht="12.75">
      <c r="A244" s="2"/>
      <c r="B244" s="17"/>
      <c r="C244" s="18"/>
      <c r="D244" s="1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s="6" customFormat="1" ht="12.75">
      <c r="A245" s="2"/>
      <c r="B245" s="17"/>
      <c r="C245" s="18"/>
      <c r="D245" s="1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s="6" customFormat="1" ht="12.75">
      <c r="A246" s="2"/>
      <c r="B246" s="17"/>
      <c r="C246" s="18"/>
      <c r="D246" s="1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s="6" customFormat="1" ht="12.75">
      <c r="A247" s="2"/>
      <c r="B247" s="17"/>
      <c r="C247" s="18"/>
      <c r="D247" s="1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s="6" customFormat="1" ht="12.75">
      <c r="A248" s="2"/>
      <c r="B248" s="17"/>
      <c r="C248" s="18"/>
      <c r="D248" s="1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s="6" customFormat="1" ht="12.75">
      <c r="A249" s="2"/>
      <c r="B249" s="17"/>
      <c r="C249" s="18"/>
      <c r="D249" s="1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s="6" customFormat="1" ht="12.75">
      <c r="A250" s="2"/>
      <c r="B250" s="17"/>
      <c r="C250" s="18"/>
      <c r="D250" s="1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s="6" customFormat="1" ht="12.75">
      <c r="A251" s="2"/>
      <c r="B251" s="17"/>
      <c r="C251" s="18"/>
      <c r="D251" s="1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s="6" customFormat="1" ht="12.75">
      <c r="A252" s="2"/>
      <c r="B252" s="17"/>
      <c r="C252" s="18"/>
      <c r="D252" s="1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5" s="6" customFormat="1" ht="12.75">
      <c r="A253" s="2"/>
      <c r="B253" s="17"/>
      <c r="C253" s="18"/>
      <c r="D253" s="1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  <c r="AA253" s="3"/>
      <c r="AB253" s="4"/>
      <c r="AC253" s="22"/>
      <c r="AD253" s="2"/>
      <c r="AE253" s="24"/>
      <c r="AF253" s="24"/>
      <c r="AG253" s="24"/>
      <c r="AH253" s="24"/>
      <c r="AI253" s="24"/>
      <c r="AJ253" s="24"/>
      <c r="AK253" s="2"/>
      <c r="AL253" s="24"/>
      <c r="AM253" s="24"/>
      <c r="AN253" s="24"/>
      <c r="AO253" s="24"/>
      <c r="AP253" s="24"/>
      <c r="AQ253" s="24"/>
      <c r="AR253" s="2"/>
      <c r="AS253" s="24"/>
      <c r="AT253" s="24"/>
      <c r="AU253" s="24"/>
      <c r="AV253" s="24"/>
      <c r="AW253" s="24"/>
      <c r="AX253" s="24"/>
      <c r="AY253" s="3"/>
      <c r="AZ253" s="3"/>
      <c r="BA253" s="4"/>
      <c r="BB253" s="22"/>
      <c r="BC253" s="2"/>
      <c r="BD253" s="24"/>
      <c r="BE253" s="24"/>
      <c r="BF253" s="24"/>
      <c r="BG253" s="24"/>
      <c r="BH253" s="24"/>
      <c r="BI253" s="24"/>
      <c r="BJ253" s="2"/>
      <c r="BK253" s="24"/>
      <c r="BL253" s="24"/>
      <c r="BM253" s="24"/>
      <c r="BN253" s="24"/>
      <c r="BO253" s="24"/>
      <c r="BP253" s="24"/>
      <c r="BQ253" s="2"/>
      <c r="BR253" s="24"/>
      <c r="BS253" s="24"/>
      <c r="BT253" s="24"/>
      <c r="BU253" s="24"/>
      <c r="BV253" s="24"/>
      <c r="BW253" s="24"/>
      <c r="BX253" s="3"/>
      <c r="BY253" s="3"/>
      <c r="BZ253" s="4"/>
      <c r="CA253" s="22"/>
      <c r="CB253" s="2"/>
      <c r="CC253" s="24"/>
      <c r="CD253" s="24"/>
      <c r="CE253" s="24"/>
      <c r="CF253" s="24"/>
      <c r="CG253" s="24"/>
      <c r="CH253" s="24"/>
      <c r="CI253" s="2"/>
      <c r="CJ253" s="24"/>
      <c r="CK253" s="24"/>
      <c r="CL253" s="24"/>
      <c r="CM253" s="24"/>
      <c r="CN253" s="24"/>
      <c r="CO253" s="24"/>
      <c r="CP253" s="2"/>
      <c r="CQ253" s="24"/>
      <c r="CR253" s="24"/>
      <c r="CS253" s="24"/>
      <c r="CT253" s="24"/>
      <c r="CU253" s="24"/>
      <c r="CV253" s="24"/>
      <c r="CW253" s="3"/>
      <c r="CX253" s="3"/>
      <c r="CY253" s="4"/>
      <c r="CZ253" s="22"/>
      <c r="DA253" s="2"/>
      <c r="DB253" s="24"/>
      <c r="DC253" s="24"/>
      <c r="DD253" s="24"/>
      <c r="DE253" s="24"/>
      <c r="DF253" s="24"/>
      <c r="DG253" s="24"/>
      <c r="DH253" s="2"/>
      <c r="DI253" s="24"/>
      <c r="DJ253" s="24"/>
      <c r="DK253" s="24"/>
      <c r="DL253" s="24"/>
      <c r="DM253" s="24"/>
      <c r="DN253" s="24"/>
      <c r="DO253" s="2"/>
      <c r="DP253" s="24"/>
      <c r="DQ253" s="24"/>
      <c r="DR253" s="24"/>
      <c r="DS253" s="24"/>
      <c r="DT253" s="24"/>
      <c r="DU253" s="24"/>
      <c r="DV253" s="3"/>
      <c r="DW253" s="3"/>
      <c r="DX253" s="4"/>
      <c r="DY253" s="22"/>
      <c r="DZ253" s="2"/>
      <c r="EA253" s="24"/>
      <c r="EB253" s="24"/>
      <c r="EC253" s="24"/>
      <c r="ED253" s="24"/>
      <c r="EE253" s="24"/>
      <c r="EF253" s="24"/>
      <c r="EG253" s="2"/>
      <c r="EH253" s="24"/>
      <c r="EI253" s="24"/>
      <c r="EJ253" s="24"/>
      <c r="EK253" s="24"/>
      <c r="EL253" s="24"/>
      <c r="EM253" s="24"/>
      <c r="EN253" s="2"/>
      <c r="EO253" s="24"/>
      <c r="EP253" s="24"/>
      <c r="EQ253" s="24"/>
      <c r="ER253" s="24"/>
      <c r="ES253" s="24"/>
      <c r="ET253" s="24"/>
      <c r="EU253" s="3"/>
      <c r="EV253" s="3"/>
      <c r="EW253" s="4"/>
      <c r="EX253" s="22"/>
      <c r="EY253" s="2"/>
      <c r="EZ253" s="24"/>
      <c r="FA253" s="24"/>
      <c r="FB253" s="24"/>
      <c r="FC253" s="24"/>
      <c r="FD253" s="24"/>
      <c r="FE253" s="24"/>
      <c r="FF253" s="2"/>
      <c r="FG253" s="24"/>
      <c r="FH253" s="24"/>
      <c r="FI253" s="24"/>
      <c r="FJ253" s="24"/>
      <c r="FK253" s="24"/>
      <c r="FL253" s="24"/>
      <c r="FM253" s="2"/>
      <c r="FN253" s="24"/>
      <c r="FO253" s="24"/>
      <c r="FP253" s="24"/>
      <c r="FQ253" s="24"/>
      <c r="FR253" s="24"/>
      <c r="FS253" s="24"/>
      <c r="FT253" s="3"/>
      <c r="FU253" s="3"/>
      <c r="FV253" s="4"/>
      <c r="FW253" s="22"/>
      <c r="FX253" s="2"/>
      <c r="FY253" s="24"/>
      <c r="FZ253" s="24"/>
      <c r="GA253" s="24"/>
      <c r="GB253" s="24"/>
      <c r="GC253" s="24"/>
      <c r="GD253" s="24"/>
      <c r="GE253" s="2"/>
      <c r="GF253" s="24"/>
      <c r="GG253" s="24"/>
      <c r="GH253" s="24"/>
      <c r="GI253" s="24"/>
      <c r="GJ253" s="24"/>
      <c r="GK253" s="24"/>
      <c r="GL253" s="2"/>
      <c r="GM253" s="24"/>
      <c r="GN253" s="24"/>
      <c r="GO253" s="24"/>
      <c r="GP253" s="24"/>
      <c r="GQ253" s="24"/>
      <c r="GR253" s="24"/>
      <c r="GS253" s="3"/>
      <c r="GT253" s="3"/>
      <c r="GU253" s="4"/>
      <c r="GV253" s="22"/>
      <c r="GW253" s="2"/>
      <c r="GX253" s="24"/>
      <c r="GY253" s="24"/>
      <c r="GZ253" s="24"/>
      <c r="HA253" s="24"/>
      <c r="HB253" s="24"/>
      <c r="HC253" s="24"/>
      <c r="HD253" s="2"/>
      <c r="HE253" s="24"/>
      <c r="HF253" s="24"/>
      <c r="HG253" s="24"/>
      <c r="HH253" s="24"/>
      <c r="HI253" s="24"/>
      <c r="HJ253" s="24"/>
      <c r="HK253" s="2"/>
      <c r="HL253" s="24"/>
      <c r="HM253" s="24"/>
      <c r="HN253" s="24"/>
      <c r="HO253" s="24"/>
      <c r="HP253" s="24"/>
      <c r="HQ253" s="24"/>
      <c r="HR253" s="3"/>
      <c r="HS253" s="3"/>
      <c r="HT253" s="4"/>
      <c r="HU253" s="22"/>
      <c r="HV253" s="2"/>
      <c r="HW253" s="24"/>
      <c r="HX253" s="24"/>
      <c r="HY253" s="24"/>
      <c r="HZ253" s="24"/>
      <c r="IA253" s="24"/>
      <c r="IB253" s="24"/>
      <c r="IC253" s="2"/>
      <c r="ID253" s="24"/>
      <c r="IE253" s="24"/>
      <c r="IF253" s="24"/>
      <c r="IG253" s="24"/>
      <c r="IH253" s="24"/>
      <c r="II253" s="24"/>
      <c r="IJ253" s="2"/>
      <c r="IK253" s="24"/>
      <c r="IL253" s="24"/>
      <c r="IM253" s="24"/>
      <c r="IN253" s="24"/>
      <c r="IO253" s="24"/>
      <c r="IP253" s="24"/>
      <c r="IQ253" s="3"/>
      <c r="IR253" s="3"/>
      <c r="IS253" s="4"/>
      <c r="IT253" s="22"/>
      <c r="IU253" s="2"/>
    </row>
    <row r="254" spans="1:25" s="6" customFormat="1" ht="12.75">
      <c r="A254" s="2"/>
      <c r="B254" s="17"/>
      <c r="C254" s="18"/>
      <c r="D254" s="1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s="6" customFormat="1" ht="12.75">
      <c r="A255" s="2"/>
      <c r="B255" s="17"/>
      <c r="C255" s="18"/>
      <c r="D255" s="1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s="6" customFormat="1" ht="12.75">
      <c r="A256" s="2"/>
      <c r="B256" s="17"/>
      <c r="C256" s="18"/>
      <c r="D256" s="1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s="6" customFormat="1" ht="12.75">
      <c r="A257" s="2"/>
      <c r="B257" s="17"/>
      <c r="C257" s="18"/>
      <c r="D257" s="1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s="6" customFormat="1" ht="12.75">
      <c r="A258" s="2"/>
      <c r="B258" s="17"/>
      <c r="C258" s="18"/>
      <c r="D258" s="1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s="6" customFormat="1" ht="12.75">
      <c r="A259" s="2"/>
      <c r="B259" s="17"/>
      <c r="C259" s="18"/>
      <c r="D259" s="1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s="26" customFormat="1" ht="12.75">
      <c r="A260" s="2"/>
      <c r="B260" s="17"/>
      <c r="C260" s="18"/>
      <c r="D260" s="1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s="6" customFormat="1" ht="12.75">
      <c r="A261" s="2"/>
      <c r="B261" s="17"/>
      <c r="C261" s="18"/>
      <c r="D261" s="1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s="6" customFormat="1" ht="12.75">
      <c r="A262" s="2"/>
      <c r="B262" s="17"/>
      <c r="C262" s="18"/>
      <c r="D262" s="1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s="6" customFormat="1" ht="12.75">
      <c r="A263" s="2"/>
      <c r="B263" s="17"/>
      <c r="C263" s="18"/>
      <c r="D263" s="1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s="6" customFormat="1" ht="12.75">
      <c r="A264" s="2"/>
      <c r="B264" s="17"/>
      <c r="C264" s="18"/>
      <c r="D264" s="1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s="6" customFormat="1" ht="12.75">
      <c r="A265" s="2"/>
      <c r="B265" s="17"/>
      <c r="C265" s="18"/>
      <c r="D265" s="1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s="6" customFormat="1" ht="12.75">
      <c r="A266" s="2"/>
      <c r="B266" s="17"/>
      <c r="C266" s="18"/>
      <c r="D266" s="1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s="6" customFormat="1" ht="12.75">
      <c r="A267" s="2"/>
      <c r="B267" s="17"/>
      <c r="C267" s="18"/>
      <c r="D267" s="1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s="6" customFormat="1" ht="12.75">
      <c r="A268" s="2"/>
      <c r="B268" s="17"/>
      <c r="C268" s="18"/>
      <c r="D268" s="1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s="6" customFormat="1" ht="12.75">
      <c r="A269" s="2"/>
      <c r="B269" s="17"/>
      <c r="C269" s="18"/>
      <c r="D269" s="1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s="6" customFormat="1" ht="12.75">
      <c r="A270" s="2"/>
      <c r="B270" s="17"/>
      <c r="C270" s="18"/>
      <c r="D270" s="1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s="6" customFormat="1" ht="12.75">
      <c r="A271" s="2"/>
      <c r="B271" s="17"/>
      <c r="C271" s="18"/>
      <c r="D271" s="1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s="6" customFormat="1" ht="12.75">
      <c r="A272" s="2"/>
      <c r="B272" s="17"/>
      <c r="C272" s="18"/>
      <c r="D272" s="1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s="6" customFormat="1" ht="12.75">
      <c r="A273" s="2"/>
      <c r="B273" s="17"/>
      <c r="C273" s="18"/>
      <c r="D273" s="1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s="6" customFormat="1" ht="12.75">
      <c r="A274" s="2"/>
      <c r="B274" s="17"/>
      <c r="C274" s="18"/>
      <c r="D274" s="1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s="6" customFormat="1" ht="12.75">
      <c r="A275" s="2"/>
      <c r="B275" s="17"/>
      <c r="C275" s="18"/>
      <c r="D275" s="1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s="6" customFormat="1" ht="12.75">
      <c r="A276" s="2"/>
      <c r="B276" s="17"/>
      <c r="C276" s="18"/>
      <c r="D276" s="1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s="6" customFormat="1" ht="12.75">
      <c r="A277" s="2"/>
      <c r="B277" s="17"/>
      <c r="C277" s="18"/>
      <c r="D277" s="1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s="6" customFormat="1" ht="12.75">
      <c r="A278" s="2"/>
      <c r="B278" s="17"/>
      <c r="C278" s="18"/>
      <c r="D278" s="1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s="6" customFormat="1" ht="12.75">
      <c r="A279" s="2"/>
      <c r="B279" s="17"/>
      <c r="C279" s="18"/>
      <c r="D279" s="1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s="6" customFormat="1" ht="12.75">
      <c r="A280" s="2"/>
      <c r="B280" s="17"/>
      <c r="C280" s="18"/>
      <c r="D280" s="1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s="6" customFormat="1" ht="12.75">
      <c r="A281" s="2"/>
      <c r="B281" s="17"/>
      <c r="C281" s="18"/>
      <c r="D281" s="1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s="6" customFormat="1" ht="12.75">
      <c r="A282" s="2"/>
      <c r="B282" s="17"/>
      <c r="C282" s="18"/>
      <c r="D282" s="1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s="6" customFormat="1" ht="12.75">
      <c r="A283" s="2"/>
      <c r="B283" s="17"/>
      <c r="C283" s="18"/>
      <c r="D283" s="1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s="6" customFormat="1" ht="12.75">
      <c r="A284" s="2"/>
      <c r="B284" s="17"/>
      <c r="C284" s="18"/>
      <c r="D284" s="1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s="6" customFormat="1" ht="12.75">
      <c r="A285" s="2"/>
      <c r="B285" s="17"/>
      <c r="C285" s="18"/>
      <c r="D285" s="1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s="6" customFormat="1" ht="12.75">
      <c r="A286" s="2"/>
      <c r="B286" s="17"/>
      <c r="C286" s="18"/>
      <c r="D286" s="1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s="6" customFormat="1" ht="12.75">
      <c r="A287" s="2"/>
      <c r="B287" s="17"/>
      <c r="C287" s="18"/>
      <c r="D287" s="1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s="6" customFormat="1" ht="12.75">
      <c r="A288" s="2"/>
      <c r="B288" s="17"/>
      <c r="C288" s="18"/>
      <c r="D288" s="1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s="6" customFormat="1" ht="12.75">
      <c r="A289" s="2"/>
      <c r="B289" s="17"/>
      <c r="C289" s="18"/>
      <c r="D289" s="1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s="6" customFormat="1" ht="12.75">
      <c r="A290" s="2"/>
      <c r="B290" s="17"/>
      <c r="C290" s="18"/>
      <c r="D290" s="1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s="6" customFormat="1" ht="12.75">
      <c r="A291" s="2"/>
      <c r="B291" s="17"/>
      <c r="C291" s="18"/>
      <c r="D291" s="1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s="6" customFormat="1" ht="12.75">
      <c r="A292" s="2"/>
      <c r="B292" s="17"/>
      <c r="C292" s="18"/>
      <c r="D292" s="1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s="6" customFormat="1" ht="12.75">
      <c r="A293" s="2"/>
      <c r="B293" s="17"/>
      <c r="C293" s="18"/>
      <c r="D293" s="1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s="6" customFormat="1" ht="12.75">
      <c r="A294" s="2"/>
      <c r="B294" s="17"/>
      <c r="C294" s="18"/>
      <c r="D294" s="1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s="6" customFormat="1" ht="12.75">
      <c r="A295" s="2"/>
      <c r="B295" s="17"/>
      <c r="C295" s="18"/>
      <c r="D295" s="1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s="6" customFormat="1" ht="12.75">
      <c r="A296" s="2"/>
      <c r="B296" s="17"/>
      <c r="C296" s="18"/>
      <c r="D296" s="1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s="6" customFormat="1" ht="12.75">
      <c r="A297" s="2"/>
      <c r="B297" s="17"/>
      <c r="C297" s="18"/>
      <c r="D297" s="1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s="6" customFormat="1" ht="12.75">
      <c r="A298" s="2"/>
      <c r="B298" s="17"/>
      <c r="C298" s="18"/>
      <c r="D298" s="1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s="6" customFormat="1" ht="12.75">
      <c r="A299" s="2"/>
      <c r="B299" s="17"/>
      <c r="C299" s="18"/>
      <c r="D299" s="1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s="6" customFormat="1" ht="12.75">
      <c r="A300" s="2"/>
      <c r="B300" s="17"/>
      <c r="C300" s="18"/>
      <c r="D300" s="1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s="6" customFormat="1" ht="12.75">
      <c r="A301" s="2"/>
      <c r="B301" s="17"/>
      <c r="C301" s="18"/>
      <c r="D301" s="1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s="6" customFormat="1" ht="12.75">
      <c r="A302" s="2"/>
      <c r="B302" s="17"/>
      <c r="C302" s="18"/>
      <c r="D302" s="1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s="6" customFormat="1" ht="12.75">
      <c r="A303" s="2"/>
      <c r="B303" s="17"/>
      <c r="C303" s="18"/>
      <c r="D303" s="1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s="6" customFormat="1" ht="12.75">
      <c r="A304" s="2"/>
      <c r="B304" s="17"/>
      <c r="C304" s="18"/>
      <c r="D304" s="1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s="6" customFormat="1" ht="12.75">
      <c r="A305" s="2"/>
      <c r="B305" s="17"/>
      <c r="C305" s="18"/>
      <c r="D305" s="1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s="6" customFormat="1" ht="12.75">
      <c r="A306" s="2"/>
      <c r="B306" s="17"/>
      <c r="C306" s="18"/>
      <c r="D306" s="1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s="6" customFormat="1" ht="12.75">
      <c r="A307" s="2"/>
      <c r="B307" s="17"/>
      <c r="C307" s="18"/>
      <c r="D307" s="1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s="6" customFormat="1" ht="12.75">
      <c r="A308" s="2"/>
      <c r="B308" s="17"/>
      <c r="C308" s="18"/>
      <c r="D308" s="1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s="6" customFormat="1" ht="12.75">
      <c r="A309" s="2"/>
      <c r="B309" s="17"/>
      <c r="C309" s="18"/>
      <c r="D309" s="1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s="6" customFormat="1" ht="12.75">
      <c r="A310" s="2"/>
      <c r="B310" s="17"/>
      <c r="C310" s="18"/>
      <c r="D310" s="1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s="6" customFormat="1" ht="12.75">
      <c r="A311" s="2"/>
      <c r="B311" s="17"/>
      <c r="C311" s="18"/>
      <c r="D311" s="1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s="6" customFormat="1" ht="12.75">
      <c r="A312" s="2"/>
      <c r="B312" s="17"/>
      <c r="C312" s="18"/>
      <c r="D312" s="1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s="6" customFormat="1" ht="12.75">
      <c r="A313" s="2"/>
      <c r="B313" s="17"/>
      <c r="C313" s="18"/>
      <c r="D313" s="1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s="6" customFormat="1" ht="12.75">
      <c r="A314" s="2"/>
      <c r="B314" s="17"/>
      <c r="C314" s="18"/>
      <c r="D314" s="1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s="6" customFormat="1" ht="12.75">
      <c r="A315" s="2"/>
      <c r="B315" s="17"/>
      <c r="C315" s="18"/>
      <c r="D315" s="1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s="6" customFormat="1" ht="12.75">
      <c r="A316" s="2"/>
      <c r="B316" s="17"/>
      <c r="C316" s="18"/>
      <c r="D316" s="1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s="6" customFormat="1" ht="12.75">
      <c r="A317" s="2"/>
      <c r="B317" s="17"/>
      <c r="C317" s="18"/>
      <c r="D317" s="1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s="6" customFormat="1" ht="12.75">
      <c r="A318" s="2"/>
      <c r="B318" s="17"/>
      <c r="C318" s="18"/>
      <c r="D318" s="1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s="6" customFormat="1" ht="12.75">
      <c r="A319" s="2"/>
      <c r="B319" s="17"/>
      <c r="C319" s="18"/>
      <c r="D319" s="1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s="6" customFormat="1" ht="12.75">
      <c r="A320" s="2"/>
      <c r="B320" s="17"/>
      <c r="C320" s="18"/>
      <c r="D320" s="1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s="6" customFormat="1" ht="12.75">
      <c r="A321" s="2"/>
      <c r="B321" s="17"/>
      <c r="C321" s="18"/>
      <c r="D321" s="1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s="6" customFormat="1" ht="12.75">
      <c r="A322" s="2"/>
      <c r="B322" s="17"/>
      <c r="C322" s="18"/>
      <c r="D322" s="1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s="6" customFormat="1" ht="12.75">
      <c r="A323" s="2"/>
      <c r="B323" s="17"/>
      <c r="C323" s="18"/>
      <c r="D323" s="1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s="6" customFormat="1" ht="12.75">
      <c r="A324" s="2"/>
      <c r="B324" s="17"/>
      <c r="C324" s="18"/>
      <c r="D324" s="1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s="6" customFormat="1" ht="12.75">
      <c r="A325" s="2"/>
      <c r="B325" s="17"/>
      <c r="C325" s="18"/>
      <c r="D325" s="1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s="6" customFormat="1" ht="12.75">
      <c r="A326" s="2"/>
      <c r="B326" s="17"/>
      <c r="C326" s="18"/>
      <c r="D326" s="1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s="6" customFormat="1" ht="12.75">
      <c r="A327" s="2"/>
      <c r="B327" s="17"/>
      <c r="C327" s="18"/>
      <c r="D327" s="1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s="6" customFormat="1" ht="12.75">
      <c r="A328" s="2"/>
      <c r="B328" s="17"/>
      <c r="C328" s="18"/>
      <c r="D328" s="1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s="6" customFormat="1" ht="12.75">
      <c r="A329" s="2"/>
      <c r="B329" s="17"/>
      <c r="C329" s="18"/>
      <c r="D329" s="1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s="6" customFormat="1" ht="12.75">
      <c r="A330" s="2"/>
      <c r="B330" s="17"/>
      <c r="C330" s="18"/>
      <c r="D330" s="1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s="6" customFormat="1" ht="12.75">
      <c r="A331" s="2"/>
      <c r="B331" s="17"/>
      <c r="C331" s="18"/>
      <c r="D331" s="1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s="6" customFormat="1" ht="12.75">
      <c r="A332" s="2"/>
      <c r="B332" s="17"/>
      <c r="C332" s="18"/>
      <c r="D332" s="1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s="6" customFormat="1" ht="12.75">
      <c r="A333" s="2"/>
      <c r="B333" s="17"/>
      <c r="C333" s="18"/>
      <c r="D333" s="1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s="6" customFormat="1" ht="12.75">
      <c r="A334" s="2"/>
      <c r="B334" s="17"/>
      <c r="C334" s="18"/>
      <c r="D334" s="1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s="6" customFormat="1" ht="12.75">
      <c r="A335" s="2"/>
      <c r="B335" s="17"/>
      <c r="C335" s="18"/>
      <c r="D335" s="1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s="6" customFormat="1" ht="12.75">
      <c r="A336" s="2"/>
      <c r="B336" s="17"/>
      <c r="C336" s="18"/>
      <c r="D336" s="1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s="6" customFormat="1" ht="12.75">
      <c r="A337" s="2"/>
      <c r="B337" s="17"/>
      <c r="C337" s="18"/>
      <c r="D337" s="1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s="6" customFormat="1" ht="12.75">
      <c r="A338" s="2"/>
      <c r="B338" s="17"/>
      <c r="C338" s="18"/>
      <c r="D338" s="1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s="6" customFormat="1" ht="12.75">
      <c r="A339" s="2"/>
      <c r="B339" s="17"/>
      <c r="C339" s="18"/>
      <c r="D339" s="1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s="6" customFormat="1" ht="12.75">
      <c r="A340" s="2"/>
      <c r="B340" s="17"/>
      <c r="C340" s="18"/>
      <c r="D340" s="1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s="6" customFormat="1" ht="12.75">
      <c r="A341" s="2"/>
      <c r="B341" s="17"/>
      <c r="C341" s="18"/>
      <c r="D341" s="1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s="6" customFormat="1" ht="12.75">
      <c r="A342" s="2"/>
      <c r="B342" s="17"/>
      <c r="C342" s="18"/>
      <c r="D342" s="1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s="6" customFormat="1" ht="12.75">
      <c r="A343" s="2"/>
      <c r="B343" s="17"/>
      <c r="C343" s="18"/>
      <c r="D343" s="1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s="6" customFormat="1" ht="12.75">
      <c r="A344" s="2"/>
      <c r="B344" s="17"/>
      <c r="C344" s="18"/>
      <c r="D344" s="1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s="6" customFormat="1" ht="12.75">
      <c r="A345" s="2"/>
      <c r="B345" s="17"/>
      <c r="C345" s="18"/>
      <c r="D345" s="1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s="6" customFormat="1" ht="12.75">
      <c r="A346" s="2"/>
      <c r="B346" s="17"/>
      <c r="C346" s="18"/>
      <c r="D346" s="1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s="6" customFormat="1" ht="12.75">
      <c r="A347" s="2"/>
      <c r="B347" s="17"/>
      <c r="C347" s="18"/>
      <c r="D347" s="1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s="6" customFormat="1" ht="12.75">
      <c r="A348" s="2"/>
      <c r="B348" s="17"/>
      <c r="C348" s="18"/>
      <c r="D348" s="1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7" s="6" customFormat="1" ht="12.75">
      <c r="A349" s="2"/>
      <c r="B349" s="17"/>
      <c r="C349" s="18"/>
      <c r="D349" s="1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AA349" s="95"/>
    </row>
    <row r="350" spans="1:25" s="6" customFormat="1" ht="12.75">
      <c r="A350" s="2"/>
      <c r="B350" s="17"/>
      <c r="C350" s="18"/>
      <c r="D350" s="1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s="6" customFormat="1" ht="12.75">
      <c r="A351" s="2"/>
      <c r="B351" s="17"/>
      <c r="C351" s="18"/>
      <c r="D351" s="1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s="6" customFormat="1" ht="12.75">
      <c r="A352" s="2"/>
      <c r="B352" s="17"/>
      <c r="C352" s="18"/>
      <c r="D352" s="1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s="6" customFormat="1" ht="12.75">
      <c r="A353" s="2"/>
      <c r="B353" s="17"/>
      <c r="C353" s="18"/>
      <c r="D353" s="1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s="6" customFormat="1" ht="12.75">
      <c r="A354" s="2"/>
      <c r="B354" s="17"/>
      <c r="C354" s="18"/>
      <c r="D354" s="1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s="6" customFormat="1" ht="12.75">
      <c r="A355" s="2"/>
      <c r="B355" s="17"/>
      <c r="C355" s="18"/>
      <c r="D355" s="1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s="6" customFormat="1" ht="12.75">
      <c r="A356" s="2"/>
      <c r="B356" s="17"/>
      <c r="C356" s="18"/>
      <c r="D356" s="1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s="6" customFormat="1" ht="12.75">
      <c r="A357" s="2"/>
      <c r="B357" s="17"/>
      <c r="C357" s="18"/>
      <c r="D357" s="1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s="6" customFormat="1" ht="12.75">
      <c r="A358" s="2"/>
      <c r="B358" s="17"/>
      <c r="C358" s="18"/>
      <c r="D358" s="1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s="6" customFormat="1" ht="12.75">
      <c r="A359" s="2"/>
      <c r="B359" s="17"/>
      <c r="C359" s="18"/>
      <c r="D359" s="1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s="6" customFormat="1" ht="12.75">
      <c r="A360" s="2"/>
      <c r="B360" s="17"/>
      <c r="C360" s="18"/>
      <c r="D360" s="1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s="70" customFormat="1" ht="12.75">
      <c r="A361" s="2"/>
      <c r="B361" s="17"/>
      <c r="C361" s="18"/>
      <c r="D361" s="1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s="6" customFormat="1" ht="12.75">
      <c r="A362" s="2"/>
      <c r="B362" s="17"/>
      <c r="C362" s="18"/>
      <c r="D362" s="1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s="6" customFormat="1" ht="12.75">
      <c r="A363" s="2"/>
      <c r="B363" s="17"/>
      <c r="C363" s="18"/>
      <c r="D363" s="1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s="6" customFormat="1" ht="12.75">
      <c r="A364" s="2"/>
      <c r="B364" s="17"/>
      <c r="C364" s="18"/>
      <c r="D364" s="1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s="6" customFormat="1" ht="12.75">
      <c r="A365" s="2"/>
      <c r="B365" s="17"/>
      <c r="C365" s="18"/>
      <c r="D365" s="1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s="6" customFormat="1" ht="12.75">
      <c r="A366" s="2"/>
      <c r="B366" s="17"/>
      <c r="C366" s="18"/>
      <c r="D366" s="1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s="6" customFormat="1" ht="12.75">
      <c r="A367" s="2"/>
      <c r="B367" s="17"/>
      <c r="C367" s="18"/>
      <c r="D367" s="1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s="6" customFormat="1" ht="12.75">
      <c r="A368" s="2"/>
      <c r="B368" s="17"/>
      <c r="C368" s="18"/>
      <c r="D368" s="1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s="6" customFormat="1" ht="12.75">
      <c r="A369" s="2"/>
      <c r="B369" s="17"/>
      <c r="C369" s="18"/>
      <c r="D369" s="1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s="6" customFormat="1" ht="12.75">
      <c r="A370" s="2"/>
      <c r="B370" s="17"/>
      <c r="C370" s="18"/>
      <c r="D370" s="1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s="6" customFormat="1" ht="12.75">
      <c r="A371" s="2"/>
      <c r="B371" s="17"/>
      <c r="C371" s="18"/>
      <c r="D371" s="1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s="6" customFormat="1" ht="12.75">
      <c r="A372" s="2"/>
      <c r="B372" s="17"/>
      <c r="C372" s="18"/>
      <c r="D372" s="1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s="6" customFormat="1" ht="12.75">
      <c r="A373" s="2"/>
      <c r="B373" s="17"/>
      <c r="C373" s="18"/>
      <c r="D373" s="1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s="6" customFormat="1" ht="12.75">
      <c r="A374" s="2"/>
      <c r="B374" s="17"/>
      <c r="C374" s="18"/>
      <c r="D374" s="1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s="6" customFormat="1" ht="12.75">
      <c r="A375" s="2"/>
      <c r="B375" s="17"/>
      <c r="C375" s="18"/>
      <c r="D375" s="1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s="6" customFormat="1" ht="12.75">
      <c r="A376" s="2"/>
      <c r="B376" s="17"/>
      <c r="C376" s="18"/>
      <c r="D376" s="1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s="6" customFormat="1" ht="12.75">
      <c r="A377" s="2"/>
      <c r="B377" s="17"/>
      <c r="C377" s="18"/>
      <c r="D377" s="1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s="6" customFormat="1" ht="12.75" customHeight="1">
      <c r="A378" s="2"/>
      <c r="B378" s="17"/>
      <c r="C378" s="18"/>
      <c r="D378" s="1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80" spans="1:25" s="6" customFormat="1" ht="12.75">
      <c r="A380" s="2"/>
      <c r="B380" s="17"/>
      <c r="C380" s="18"/>
      <c r="D380" s="1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5" spans="1:25" s="6" customFormat="1" ht="12.75">
      <c r="A385" s="2"/>
      <c r="B385" s="17"/>
      <c r="C385" s="18"/>
      <c r="D385" s="1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s="6" customFormat="1" ht="12.75">
      <c r="A386" s="2"/>
      <c r="B386" s="17"/>
      <c r="C386" s="18"/>
      <c r="D386" s="1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s="6" customFormat="1" ht="12.75">
      <c r="A387" s="2"/>
      <c r="B387" s="17"/>
      <c r="C387" s="18"/>
      <c r="D387" s="1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90" spans="1:25" s="6" customFormat="1" ht="12.75">
      <c r="A390" s="2"/>
      <c r="B390" s="17"/>
      <c r="C390" s="18"/>
      <c r="D390" s="1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5" spans="1:25" s="6" customFormat="1" ht="12.75">
      <c r="A395" s="2"/>
      <c r="B395" s="17"/>
      <c r="C395" s="18"/>
      <c r="D395" s="1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s="6" customFormat="1" ht="12.75">
      <c r="A396" s="2"/>
      <c r="B396" s="17"/>
      <c r="C396" s="18"/>
      <c r="D396" s="1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8" spans="1:25" s="6" customFormat="1" ht="12.75">
      <c r="A398" s="2"/>
      <c r="B398" s="17"/>
      <c r="C398" s="18"/>
      <c r="D398" s="1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404" spans="1:25" s="6" customFormat="1" ht="12.75">
      <c r="A404" s="2"/>
      <c r="B404" s="17"/>
      <c r="C404" s="18"/>
      <c r="D404" s="1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s="6" customFormat="1" ht="12.75">
      <c r="A405" s="2"/>
      <c r="B405" s="17"/>
      <c r="C405" s="18"/>
      <c r="D405" s="1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s="6" customFormat="1" ht="12.75">
      <c r="A406" s="2"/>
      <c r="B406" s="17"/>
      <c r="C406" s="18"/>
      <c r="D406" s="1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s="6" customFormat="1" ht="12.75">
      <c r="A407" s="2"/>
      <c r="B407" s="17"/>
      <c r="C407" s="18"/>
      <c r="D407" s="1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6" s="6" customFormat="1" ht="12.75">
      <c r="A408" s="2"/>
      <c r="B408" s="17"/>
      <c r="C408" s="18"/>
      <c r="D408" s="1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s="6" customFormat="1" ht="12.75">
      <c r="A409" s="2"/>
      <c r="B409" s="17"/>
      <c r="C409" s="18"/>
      <c r="D409" s="1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s="6" customFormat="1" ht="12.75">
      <c r="A410" s="2"/>
      <c r="B410" s="17"/>
      <c r="C410" s="18"/>
      <c r="D410" s="1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5" s="6" customFormat="1" ht="12.75">
      <c r="A411" s="2"/>
      <c r="B411" s="17"/>
      <c r="C411" s="18"/>
      <c r="D411" s="1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s="6" customFormat="1" ht="12.75">
      <c r="A412" s="2"/>
      <c r="B412" s="17"/>
      <c r="C412" s="18"/>
      <c r="D412" s="1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s="6" customFormat="1" ht="12.75">
      <c r="A413" s="2"/>
      <c r="B413" s="17"/>
      <c r="C413" s="18"/>
      <c r="D413" s="1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s="6" customFormat="1" ht="12.75">
      <c r="A414" s="2"/>
      <c r="B414" s="17"/>
      <c r="C414" s="18"/>
      <c r="D414" s="1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s="6" customFormat="1" ht="12.75">
      <c r="A415" s="2"/>
      <c r="B415" s="17"/>
      <c r="C415" s="18"/>
      <c r="D415" s="1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s="6" customFormat="1" ht="12.75">
      <c r="A416" s="2"/>
      <c r="B416" s="17"/>
      <c r="C416" s="18"/>
      <c r="D416" s="1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s="6" customFormat="1" ht="12.75">
      <c r="A417" s="2"/>
      <c r="B417" s="17"/>
      <c r="C417" s="18"/>
      <c r="D417" s="1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s="6" customFormat="1" ht="12.75">
      <c r="A418" s="2"/>
      <c r="B418" s="17"/>
      <c r="C418" s="18"/>
      <c r="D418" s="1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s="6" customFormat="1" ht="12.75">
      <c r="A419" s="2"/>
      <c r="B419" s="17"/>
      <c r="C419" s="18"/>
      <c r="D419" s="1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s="6" customFormat="1" ht="12.75">
      <c r="A420" s="2"/>
      <c r="B420" s="17"/>
      <c r="C420" s="18"/>
      <c r="D420" s="1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s="6" customFormat="1" ht="12.75">
      <c r="A421" s="2"/>
      <c r="B421" s="17"/>
      <c r="C421" s="18"/>
      <c r="D421" s="1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s="6" customFormat="1" ht="12.75">
      <c r="A422" s="2"/>
      <c r="B422" s="17"/>
      <c r="C422" s="18"/>
      <c r="D422" s="1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s="6" customFormat="1" ht="12.75">
      <c r="A423" s="2"/>
      <c r="B423" s="17"/>
      <c r="C423" s="18"/>
      <c r="D423" s="1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s="6" customFormat="1" ht="12.75">
      <c r="A424" s="2"/>
      <c r="B424" s="17"/>
      <c r="C424" s="18"/>
      <c r="D424" s="1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30" spans="1:25" s="6" customFormat="1" ht="12.75">
      <c r="A430" s="2"/>
      <c r="B430" s="17"/>
      <c r="C430" s="18"/>
      <c r="D430" s="1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3" spans="1:25" s="6" customFormat="1" ht="12.75">
      <c r="A433" s="2"/>
      <c r="B433" s="17"/>
      <c r="C433" s="18"/>
      <c r="D433" s="1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52" ht="12.75">
      <c r="Z452" s="24"/>
    </row>
    <row r="474" spans="1:25" s="6" customFormat="1" ht="12.75">
      <c r="A474" s="2"/>
      <c r="B474" s="17"/>
      <c r="C474" s="18"/>
      <c r="D474" s="1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s="6" customFormat="1" ht="12.75">
      <c r="A475" s="2"/>
      <c r="B475" s="17"/>
      <c r="C475" s="18"/>
      <c r="D475" s="1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s="6" customFormat="1" ht="12.75">
      <c r="A476" s="2"/>
      <c r="B476" s="17"/>
      <c r="C476" s="18"/>
      <c r="D476" s="1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s="6" customFormat="1" ht="12.75">
      <c r="A477" s="2"/>
      <c r="B477" s="17"/>
      <c r="C477" s="18"/>
      <c r="D477" s="1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s="6" customFormat="1" ht="12.75">
      <c r="A478" s="2"/>
      <c r="B478" s="17"/>
      <c r="C478" s="18"/>
      <c r="D478" s="1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s="6" customFormat="1" ht="12.75">
      <c r="A479" s="2"/>
      <c r="B479" s="17"/>
      <c r="C479" s="18"/>
      <c r="D479" s="1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1" spans="1:25" s="6" customFormat="1" ht="12.75">
      <c r="A481" s="2"/>
      <c r="B481" s="17"/>
      <c r="C481" s="18"/>
      <c r="D481" s="1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s="6" customFormat="1" ht="12.75">
      <c r="A482" s="2"/>
      <c r="B482" s="17"/>
      <c r="C482" s="18"/>
      <c r="D482" s="1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4" ht="12.75" customHeight="1"/>
    <row r="486" spans="1:25" s="6" customFormat="1" ht="12.75">
      <c r="A486" s="2"/>
      <c r="B486" s="17"/>
      <c r="C486" s="18"/>
      <c r="D486" s="1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8" spans="1:25" s="6" customFormat="1" ht="12.75">
      <c r="A488" s="2"/>
      <c r="B488" s="17"/>
      <c r="C488" s="18"/>
      <c r="D488" s="1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94" spans="1:25" s="6" customFormat="1" ht="12.75">
      <c r="A494" s="2"/>
      <c r="B494" s="17"/>
      <c r="C494" s="18"/>
      <c r="D494" s="1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s="6" customFormat="1" ht="12.75">
      <c r="A495" s="2"/>
      <c r="B495" s="17"/>
      <c r="C495" s="18"/>
      <c r="D495" s="1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s="6" customFormat="1" ht="12.75">
      <c r="A496" s="2"/>
      <c r="B496" s="17"/>
      <c r="C496" s="18"/>
      <c r="D496" s="1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501" spans="1:25" s="6" customFormat="1" ht="12.75">
      <c r="A501" s="2"/>
      <c r="B501" s="17"/>
      <c r="C501" s="18"/>
      <c r="D501" s="1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s="6" customFormat="1" ht="12.75">
      <c r="A502" s="2"/>
      <c r="B502" s="17"/>
      <c r="C502" s="18"/>
      <c r="D502" s="1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s="6" customFormat="1" ht="12.75">
      <c r="A503" s="2"/>
      <c r="B503" s="17"/>
      <c r="C503" s="18"/>
      <c r="D503" s="1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7" spans="1:25" s="6" customFormat="1" ht="12.75">
      <c r="A507" s="2"/>
      <c r="B507" s="17"/>
      <c r="C507" s="18"/>
      <c r="D507" s="1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s="6" customFormat="1" ht="12.75">
      <c r="A508" s="2"/>
      <c r="B508" s="17"/>
      <c r="C508" s="18"/>
      <c r="D508" s="1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10" spans="1:25" s="6" customFormat="1" ht="12.75">
      <c r="A510" s="2"/>
      <c r="B510" s="17"/>
      <c r="C510" s="18"/>
      <c r="D510" s="1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s="6" customFormat="1" ht="12.75">
      <c r="A511" s="2"/>
      <c r="B511" s="17"/>
      <c r="C511" s="18"/>
      <c r="D511" s="1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s="6" customFormat="1" ht="12.75">
      <c r="A512" s="2"/>
      <c r="B512" s="17"/>
      <c r="C512" s="18"/>
      <c r="D512" s="1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s="6" customFormat="1" ht="12.75">
      <c r="A513" s="2"/>
      <c r="B513" s="17"/>
      <c r="C513" s="18"/>
      <c r="D513" s="1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5" spans="1:25" s="6" customFormat="1" ht="12.75">
      <c r="A515" s="2"/>
      <c r="B515" s="17"/>
      <c r="C515" s="18"/>
      <c r="D515" s="1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s="6" customFormat="1" ht="12.75">
      <c r="A516" s="2"/>
      <c r="B516" s="17"/>
      <c r="C516" s="18"/>
      <c r="D516" s="1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8" spans="1:25" s="6" customFormat="1" ht="12.75">
      <c r="A518" s="2"/>
      <c r="B518" s="17"/>
      <c r="C518" s="18"/>
      <c r="D518" s="1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37" ht="12.75" customHeight="1"/>
    <row r="570" ht="12.75">
      <c r="Z570" s="24"/>
    </row>
    <row r="584" spans="1:25" s="6" customFormat="1" ht="12.75">
      <c r="A584" s="2"/>
      <c r="B584" s="17"/>
      <c r="C584" s="18"/>
      <c r="D584" s="1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s="18" customFormat="1" ht="12.75">
      <c r="A585" s="2"/>
      <c r="B585" s="17"/>
      <c r="D585" s="1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91" spans="1:25" s="6" customFormat="1" ht="12.75">
      <c r="A591" s="2"/>
      <c r="B591" s="17"/>
      <c r="C591" s="18"/>
      <c r="D591" s="1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s="6" customFormat="1" ht="12.75">
      <c r="A592" s="2"/>
      <c r="B592" s="17"/>
      <c r="C592" s="18"/>
      <c r="D592" s="1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s="6" customFormat="1" ht="12.75">
      <c r="A593" s="2"/>
      <c r="B593" s="17"/>
      <c r="C593" s="18"/>
      <c r="D593" s="1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s="6" customFormat="1" ht="12.75">
      <c r="A594" s="2"/>
      <c r="B594" s="17"/>
      <c r="C594" s="18"/>
      <c r="D594" s="1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s="6" customFormat="1" ht="12.75">
      <c r="A595" s="2"/>
      <c r="B595" s="17"/>
      <c r="C595" s="18"/>
      <c r="D595" s="1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7" spans="1:25" s="6" customFormat="1" ht="12.75">
      <c r="A597" s="2"/>
      <c r="B597" s="17"/>
      <c r="C597" s="18"/>
      <c r="D597" s="1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s="6" customFormat="1" ht="12.75">
      <c r="A598" s="2"/>
      <c r="B598" s="17"/>
      <c r="C598" s="18"/>
      <c r="D598" s="1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s="6" customFormat="1" ht="12.75">
      <c r="A599" s="2"/>
      <c r="B599" s="17"/>
      <c r="C599" s="18"/>
      <c r="D599" s="1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s="6" customFormat="1" ht="12.75">
      <c r="A600" s="2"/>
      <c r="B600" s="17"/>
      <c r="C600" s="18"/>
      <c r="D600" s="1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s="6" customFormat="1" ht="12.75">
      <c r="A601" s="2"/>
      <c r="B601" s="17"/>
      <c r="C601" s="18"/>
      <c r="D601" s="1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s="6" customFormat="1" ht="12.75">
      <c r="A602" s="2"/>
      <c r="B602" s="17"/>
      <c r="C602" s="18"/>
      <c r="D602" s="1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s="6" customFormat="1" ht="12.75">
      <c r="A603" s="2"/>
      <c r="B603" s="17"/>
      <c r="C603" s="18"/>
      <c r="D603" s="1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s="6" customFormat="1" ht="12.75">
      <c r="A604" s="2"/>
      <c r="B604" s="17"/>
      <c r="C604" s="18"/>
      <c r="D604" s="1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s="6" customFormat="1" ht="12.75">
      <c r="A605" s="2"/>
      <c r="B605" s="17"/>
      <c r="C605" s="18"/>
      <c r="D605" s="1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7" spans="1:25" s="6" customFormat="1" ht="12.75">
      <c r="A607" s="2"/>
      <c r="B607" s="17"/>
      <c r="C607" s="18"/>
      <c r="D607" s="1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s="6" customFormat="1" ht="12.75">
      <c r="A608" s="2"/>
      <c r="B608" s="17"/>
      <c r="C608" s="18"/>
      <c r="D608" s="1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s="6" customFormat="1" ht="12.75">
      <c r="A609" s="2"/>
      <c r="B609" s="17"/>
      <c r="C609" s="18"/>
      <c r="D609" s="1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s="6" customFormat="1" ht="12.75">
      <c r="A610" s="2"/>
      <c r="B610" s="17"/>
      <c r="C610" s="18"/>
      <c r="D610" s="1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s="6" customFormat="1" ht="12.75">
      <c r="A611" s="2"/>
      <c r="B611" s="17"/>
      <c r="C611" s="18"/>
      <c r="D611" s="1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s="6" customFormat="1" ht="12.75">
      <c r="A612" s="2"/>
      <c r="B612" s="17"/>
      <c r="C612" s="18"/>
      <c r="D612" s="1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s="6" customFormat="1" ht="12.75">
      <c r="A613" s="2"/>
      <c r="B613" s="17"/>
      <c r="C613" s="18"/>
      <c r="D613" s="1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s="6" customFormat="1" ht="12.75">
      <c r="A614" s="2"/>
      <c r="B614" s="17"/>
      <c r="C614" s="18"/>
      <c r="D614" s="1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s="6" customFormat="1" ht="12.75">
      <c r="A615" s="2"/>
      <c r="B615" s="17"/>
      <c r="C615" s="18"/>
      <c r="D615" s="1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s="6" customFormat="1" ht="12.75">
      <c r="A616" s="2"/>
      <c r="B616" s="17"/>
      <c r="C616" s="18"/>
      <c r="D616" s="1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s="6" customFormat="1" ht="12.75">
      <c r="A617" s="2"/>
      <c r="B617" s="17"/>
      <c r="C617" s="18"/>
      <c r="D617" s="1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s="6" customFormat="1" ht="12.75">
      <c r="A618" s="2"/>
      <c r="B618" s="17"/>
      <c r="C618" s="18"/>
      <c r="D618" s="1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s="6" customFormat="1" ht="12.75">
      <c r="A619" s="2"/>
      <c r="B619" s="17"/>
      <c r="C619" s="18"/>
      <c r="D619" s="1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s="6" customFormat="1" ht="12.75">
      <c r="A620" s="2"/>
      <c r="B620" s="17"/>
      <c r="C620" s="18"/>
      <c r="D620" s="1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s="6" customFormat="1" ht="12.75">
      <c r="A621" s="2"/>
      <c r="B621" s="17"/>
      <c r="C621" s="18"/>
      <c r="D621" s="1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s="6" customFormat="1" ht="12.75">
      <c r="A622" s="2"/>
      <c r="B622" s="17"/>
      <c r="C622" s="18"/>
      <c r="D622" s="1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s="6" customFormat="1" ht="12.75">
      <c r="A623" s="2"/>
      <c r="B623" s="17"/>
      <c r="C623" s="18"/>
      <c r="D623" s="1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s="6" customFormat="1" ht="12.75">
      <c r="A624" s="2"/>
      <c r="B624" s="17"/>
      <c r="C624" s="18"/>
      <c r="D624" s="1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s="6" customFormat="1" ht="12.75">
      <c r="A625" s="2"/>
      <c r="B625" s="17"/>
      <c r="C625" s="18"/>
      <c r="D625" s="1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s="6" customFormat="1" ht="12.75">
      <c r="A626" s="2"/>
      <c r="B626" s="17"/>
      <c r="C626" s="18"/>
      <c r="D626" s="1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s="6" customFormat="1" ht="12.75">
      <c r="A627" s="2"/>
      <c r="B627" s="17"/>
      <c r="C627" s="18"/>
      <c r="D627" s="1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s="6" customFormat="1" ht="12.75">
      <c r="A628" s="2"/>
      <c r="B628" s="17"/>
      <c r="C628" s="18"/>
      <c r="D628" s="1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30" spans="1:25" s="6" customFormat="1" ht="12.75">
      <c r="A630" s="2"/>
      <c r="B630" s="17"/>
      <c r="C630" s="18"/>
      <c r="D630" s="1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2" spans="1:25" s="6" customFormat="1" ht="12.75">
      <c r="A632" s="2"/>
      <c r="B632" s="17"/>
      <c r="C632" s="18"/>
      <c r="D632" s="1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s="6" customFormat="1" ht="12.75">
      <c r="A633" s="2"/>
      <c r="B633" s="17"/>
      <c r="C633" s="18"/>
      <c r="D633" s="1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s="6" customFormat="1" ht="12.75">
      <c r="A634" s="2"/>
      <c r="B634" s="17"/>
      <c r="C634" s="18"/>
      <c r="D634" s="1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s="6" customFormat="1" ht="12.75">
      <c r="A635" s="2"/>
      <c r="B635" s="17"/>
      <c r="C635" s="18"/>
      <c r="D635" s="1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s="6" customFormat="1" ht="12.75">
      <c r="A636" s="2"/>
      <c r="B636" s="17"/>
      <c r="C636" s="18"/>
      <c r="D636" s="1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8" spans="1:25" s="6" customFormat="1" ht="12.75">
      <c r="A638" s="2"/>
      <c r="B638" s="17"/>
      <c r="C638" s="18"/>
      <c r="D638" s="1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s="6" customFormat="1" ht="12.75">
      <c r="A639" s="2"/>
      <c r="B639" s="17"/>
      <c r="C639" s="18"/>
      <c r="D639" s="1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2" spans="1:25" s="6" customFormat="1" ht="12.75">
      <c r="A642" s="2"/>
      <c r="B642" s="17"/>
      <c r="C642" s="18"/>
      <c r="D642" s="1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s="6" customFormat="1" ht="12.75">
      <c r="A643" s="2"/>
      <c r="B643" s="17"/>
      <c r="C643" s="18"/>
      <c r="D643" s="1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5" spans="1:25" s="6" customFormat="1" ht="12.75">
      <c r="A645" s="2"/>
      <c r="B645" s="17"/>
      <c r="C645" s="18"/>
      <c r="D645" s="1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7" spans="1:25" s="6" customFormat="1" ht="12.75">
      <c r="A647" s="2"/>
      <c r="B647" s="17"/>
      <c r="C647" s="18"/>
      <c r="D647" s="1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s="6" customFormat="1" ht="12.75">
      <c r="A648" s="2"/>
      <c r="B648" s="17"/>
      <c r="C648" s="18"/>
      <c r="D648" s="1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s="6" customFormat="1" ht="12.75">
      <c r="A649" s="2"/>
      <c r="B649" s="17"/>
      <c r="C649" s="18"/>
      <c r="D649" s="1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s="6" customFormat="1" ht="12.75">
      <c r="A650" s="2"/>
      <c r="B650" s="17"/>
      <c r="C650" s="18"/>
      <c r="D650" s="1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6" spans="1:25" s="6" customFormat="1" ht="12.75">
      <c r="A656" s="2"/>
      <c r="B656" s="17"/>
      <c r="C656" s="18"/>
      <c r="D656" s="1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s="6" customFormat="1" ht="12.75">
      <c r="A657" s="2"/>
      <c r="B657" s="17"/>
      <c r="C657" s="18"/>
      <c r="D657" s="1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9" spans="1:25" s="6" customFormat="1" ht="12.75">
      <c r="A659" s="2"/>
      <c r="B659" s="17"/>
      <c r="C659" s="18"/>
      <c r="D659" s="1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s="6" customFormat="1" ht="12.75">
      <c r="A660" s="2"/>
      <c r="B660" s="17"/>
      <c r="C660" s="18"/>
      <c r="D660" s="1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s="6" customFormat="1" ht="12.75">
      <c r="A661" s="2"/>
      <c r="B661" s="17"/>
      <c r="C661" s="18"/>
      <c r="D661" s="1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s="6" customFormat="1" ht="12.75">
      <c r="A662" s="2"/>
      <c r="B662" s="17"/>
      <c r="C662" s="18"/>
      <c r="D662" s="1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s="6" customFormat="1" ht="12.75">
      <c r="A663" s="2"/>
      <c r="B663" s="17"/>
      <c r="C663" s="18"/>
      <c r="D663" s="1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s="6" customFormat="1" ht="12.75">
      <c r="A664" s="2"/>
      <c r="B664" s="17"/>
      <c r="C664" s="18"/>
      <c r="D664" s="1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s="6" customFormat="1" ht="12.75">
      <c r="A665" s="2"/>
      <c r="B665" s="17"/>
      <c r="C665" s="18"/>
      <c r="D665" s="1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s="6" customFormat="1" ht="12.75">
      <c r="A666" s="2"/>
      <c r="B666" s="17"/>
      <c r="C666" s="18"/>
      <c r="D666" s="1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s="6" customFormat="1" ht="12.75">
      <c r="A667" s="2"/>
      <c r="B667" s="17"/>
      <c r="C667" s="18"/>
      <c r="D667" s="1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s="6" customFormat="1" ht="12.75">
      <c r="A668" s="2"/>
      <c r="B668" s="17"/>
      <c r="C668" s="18"/>
      <c r="D668" s="1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s="6" customFormat="1" ht="12.75">
      <c r="A669" s="2"/>
      <c r="B669" s="17"/>
      <c r="C669" s="18"/>
      <c r="D669" s="1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1" spans="1:25" s="16" customFormat="1" ht="12.75">
      <c r="A671" s="2"/>
      <c r="B671" s="17"/>
      <c r="C671" s="18"/>
      <c r="D671" s="1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s="6" customFormat="1" ht="12.75">
      <c r="A672" s="2"/>
      <c r="B672" s="17"/>
      <c r="C672" s="18"/>
      <c r="D672" s="1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s="6" customFormat="1" ht="12.75">
      <c r="A673" s="2"/>
      <c r="B673" s="17"/>
      <c r="C673" s="18"/>
      <c r="D673" s="1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s="6" customFormat="1" ht="12.75">
      <c r="A674" s="2"/>
      <c r="B674" s="17"/>
      <c r="C674" s="18"/>
      <c r="D674" s="1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s="6" customFormat="1" ht="12.75">
      <c r="A675" s="2"/>
      <c r="B675" s="17"/>
      <c r="C675" s="18"/>
      <c r="D675" s="1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7" spans="1:25" s="26" customFormat="1" ht="12.75">
      <c r="A677" s="2"/>
      <c r="B677" s="17"/>
      <c r="C677" s="18"/>
      <c r="D677" s="1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s="6" customFormat="1" ht="12.75">
      <c r="A678" s="2"/>
      <c r="B678" s="17"/>
      <c r="C678" s="18"/>
      <c r="D678" s="1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s="6" customFormat="1" ht="12.75">
      <c r="A679" s="2"/>
      <c r="B679" s="17"/>
      <c r="C679" s="18"/>
      <c r="D679" s="1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s="6" customFormat="1" ht="12.75">
      <c r="A680" s="2"/>
      <c r="B680" s="17"/>
      <c r="C680" s="18"/>
      <c r="D680" s="1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s="6" customFormat="1" ht="12.75">
      <c r="A681" s="2"/>
      <c r="B681" s="17"/>
      <c r="C681" s="18"/>
      <c r="D681" s="1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s="6" customFormat="1" ht="12.75">
      <c r="A682" s="2"/>
      <c r="B682" s="17"/>
      <c r="C682" s="18"/>
      <c r="D682" s="1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s="6" customFormat="1" ht="12.75">
      <c r="A683" s="2"/>
      <c r="B683" s="17"/>
      <c r="C683" s="18"/>
      <c r="D683" s="1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s="6" customFormat="1" ht="12.75">
      <c r="A684" s="2"/>
      <c r="B684" s="17"/>
      <c r="C684" s="18"/>
      <c r="D684" s="1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s="6" customFormat="1" ht="12.75">
      <c r="A685" s="2"/>
      <c r="B685" s="17"/>
      <c r="C685" s="18"/>
      <c r="D685" s="1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s="6" customFormat="1" ht="12.75">
      <c r="A686" s="2"/>
      <c r="B686" s="17"/>
      <c r="C686" s="18"/>
      <c r="D686" s="1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s="6" customFormat="1" ht="12.75">
      <c r="A687" s="2"/>
      <c r="B687" s="17"/>
      <c r="C687" s="18"/>
      <c r="D687" s="1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9" spans="1:25" s="6" customFormat="1" ht="12.75">
      <c r="A689" s="2"/>
      <c r="B689" s="17"/>
      <c r="C689" s="18"/>
      <c r="D689" s="1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2" spans="1:25" s="6" customFormat="1" ht="12.75">
      <c r="A692" s="2"/>
      <c r="B692" s="17"/>
      <c r="C692" s="18"/>
      <c r="D692" s="1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s="6" customFormat="1" ht="12.75">
      <c r="A693" s="2"/>
      <c r="B693" s="17"/>
      <c r="C693" s="18"/>
      <c r="D693" s="1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s="6" customFormat="1" ht="12.75">
      <c r="A694" s="2"/>
      <c r="B694" s="17"/>
      <c r="C694" s="18"/>
      <c r="D694" s="1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s="6" customFormat="1" ht="12.75">
      <c r="A695" s="2"/>
      <c r="B695" s="17"/>
      <c r="C695" s="18"/>
      <c r="D695" s="1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s="6" customFormat="1" ht="12.75">
      <c r="A696" s="2"/>
      <c r="B696" s="17"/>
      <c r="C696" s="18"/>
      <c r="D696" s="1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s="6" customFormat="1" ht="12.75">
      <c r="A697" s="2"/>
      <c r="B697" s="17"/>
      <c r="C697" s="18"/>
      <c r="D697" s="1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s="6" customFormat="1" ht="12.75">
      <c r="A698" s="2"/>
      <c r="B698" s="17"/>
      <c r="C698" s="18"/>
      <c r="D698" s="1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s="6" customFormat="1" ht="12.75">
      <c r="A699" s="2"/>
      <c r="B699" s="17"/>
      <c r="C699" s="18"/>
      <c r="D699" s="1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s="6" customFormat="1" ht="12.75">
      <c r="A700" s="2"/>
      <c r="B700" s="17"/>
      <c r="C700" s="18"/>
      <c r="D700" s="1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s="6" customFormat="1" ht="12.75">
      <c r="A701" s="2"/>
      <c r="B701" s="17"/>
      <c r="C701" s="18"/>
      <c r="D701" s="1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s="6" customFormat="1" ht="12.75">
      <c r="A702" s="2"/>
      <c r="B702" s="17"/>
      <c r="C702" s="18"/>
      <c r="D702" s="1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s="6" customFormat="1" ht="12.75">
      <c r="A703" s="2"/>
      <c r="B703" s="17"/>
      <c r="C703" s="18"/>
      <c r="D703" s="1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s="6" customFormat="1" ht="12.75">
      <c r="A704" s="2"/>
      <c r="B704" s="17"/>
      <c r="C704" s="18"/>
      <c r="D704" s="1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s="6" customFormat="1" ht="12.75">
      <c r="A705" s="2"/>
      <c r="B705" s="17"/>
      <c r="C705" s="18"/>
      <c r="D705" s="1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s="6" customFormat="1" ht="12.75">
      <c r="A706" s="2"/>
      <c r="B706" s="17"/>
      <c r="C706" s="18"/>
      <c r="D706" s="1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s="6" customFormat="1" ht="12.75">
      <c r="A707" s="2"/>
      <c r="B707" s="17"/>
      <c r="C707" s="18"/>
      <c r="D707" s="1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s="6" customFormat="1" ht="12.75">
      <c r="A708" s="2"/>
      <c r="B708" s="17"/>
      <c r="C708" s="18"/>
      <c r="D708" s="1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s="6" customFormat="1" ht="12.75">
      <c r="A709" s="2"/>
      <c r="B709" s="17"/>
      <c r="C709" s="18"/>
      <c r="D709" s="1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s="6" customFormat="1" ht="12.75">
      <c r="A710" s="2"/>
      <c r="B710" s="17"/>
      <c r="C710" s="18"/>
      <c r="D710" s="1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s="6" customFormat="1" ht="12.75">
      <c r="A711" s="2"/>
      <c r="B711" s="17"/>
      <c r="C711" s="18"/>
      <c r="D711" s="1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s="6" customFormat="1" ht="12.75">
      <c r="A712" s="2"/>
      <c r="B712" s="17"/>
      <c r="C712" s="18"/>
      <c r="D712" s="1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s="6" customFormat="1" ht="12.75">
      <c r="A713" s="2"/>
      <c r="B713" s="17"/>
      <c r="C713" s="18"/>
      <c r="D713" s="1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s="6" customFormat="1" ht="12.75">
      <c r="A714" s="2"/>
      <c r="B714" s="17"/>
      <c r="C714" s="18"/>
      <c r="D714" s="1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s="6" customFormat="1" ht="12.75">
      <c r="A715" s="2"/>
      <c r="B715" s="17"/>
      <c r="C715" s="18"/>
      <c r="D715" s="1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s="6" customFormat="1" ht="12.75">
      <c r="A716" s="2"/>
      <c r="B716" s="17"/>
      <c r="C716" s="18"/>
      <c r="D716" s="1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s="6" customFormat="1" ht="12.75">
      <c r="A717" s="2"/>
      <c r="B717" s="17"/>
      <c r="C717" s="18"/>
      <c r="D717" s="1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s="6" customFormat="1" ht="12.75">
      <c r="A718" s="2"/>
      <c r="B718" s="17"/>
      <c r="C718" s="18"/>
      <c r="D718" s="1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s="6" customFormat="1" ht="12.75">
      <c r="A719" s="2"/>
      <c r="B719" s="17"/>
      <c r="C719" s="18"/>
      <c r="D719" s="1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s="6" customFormat="1" ht="12.75">
      <c r="A720" s="2"/>
      <c r="B720" s="17"/>
      <c r="C720" s="18"/>
      <c r="D720" s="1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s="6" customFormat="1" ht="12.75">
      <c r="A721" s="2"/>
      <c r="B721" s="17"/>
      <c r="C721" s="18"/>
      <c r="D721" s="1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s="6" customFormat="1" ht="12.75">
      <c r="A722" s="2"/>
      <c r="B722" s="17"/>
      <c r="C722" s="18"/>
      <c r="D722" s="1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s="6" customFormat="1" ht="12.75">
      <c r="A723" s="2"/>
      <c r="B723" s="17"/>
      <c r="C723" s="18"/>
      <c r="D723" s="1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s="6" customFormat="1" ht="12.75">
      <c r="A724" s="2"/>
      <c r="B724" s="17"/>
      <c r="C724" s="18"/>
      <c r="D724" s="1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s="6" customFormat="1" ht="12.75">
      <c r="A725" s="2"/>
      <c r="B725" s="17"/>
      <c r="C725" s="18"/>
      <c r="D725" s="1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s="6" customFormat="1" ht="12.75">
      <c r="A726" s="2"/>
      <c r="B726" s="17"/>
      <c r="C726" s="18"/>
      <c r="D726" s="1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s="6" customFormat="1" ht="12.75">
      <c r="A727" s="2"/>
      <c r="B727" s="17"/>
      <c r="C727" s="18"/>
      <c r="D727" s="1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s="6" customFormat="1" ht="12.75">
      <c r="A728" s="2"/>
      <c r="B728" s="17"/>
      <c r="C728" s="18"/>
      <c r="D728" s="1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s="6" customFormat="1" ht="12.75">
      <c r="A729" s="2"/>
      <c r="B729" s="17"/>
      <c r="C729" s="18"/>
      <c r="D729" s="1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s="6" customFormat="1" ht="12.75">
      <c r="A730" s="2"/>
      <c r="B730" s="17"/>
      <c r="C730" s="18"/>
      <c r="D730" s="1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s="6" customFormat="1" ht="12.75">
      <c r="A731" s="2"/>
      <c r="B731" s="17"/>
      <c r="C731" s="18"/>
      <c r="D731" s="1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s="6" customFormat="1" ht="12.75">
      <c r="A732" s="2"/>
      <c r="B732" s="17"/>
      <c r="C732" s="18"/>
      <c r="D732" s="1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s="6" customFormat="1" ht="12.75">
      <c r="A733" s="2"/>
      <c r="B733" s="17"/>
      <c r="C733" s="18"/>
      <c r="D733" s="1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s="6" customFormat="1" ht="12.75">
      <c r="A734" s="2"/>
      <c r="B734" s="17"/>
      <c r="C734" s="18"/>
      <c r="D734" s="1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s="6" customFormat="1" ht="12.75">
      <c r="A735" s="2"/>
      <c r="B735" s="17"/>
      <c r="C735" s="18"/>
      <c r="D735" s="1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s="6" customFormat="1" ht="12.75">
      <c r="A736" s="2"/>
      <c r="B736" s="17"/>
      <c r="C736" s="18"/>
      <c r="D736" s="1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s="6" customFormat="1" ht="12.75">
      <c r="A737" s="2"/>
      <c r="B737" s="17"/>
      <c r="C737" s="18"/>
      <c r="D737" s="1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s="6" customFormat="1" ht="12.75">
      <c r="A738" s="2"/>
      <c r="B738" s="17"/>
      <c r="C738" s="18"/>
      <c r="D738" s="1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s="6" customFormat="1" ht="12.75">
      <c r="A739" s="2"/>
      <c r="B739" s="17"/>
      <c r="C739" s="18"/>
      <c r="D739" s="1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s="6" customFormat="1" ht="12.75">
      <c r="A740" s="2"/>
      <c r="B740" s="17"/>
      <c r="C740" s="18"/>
      <c r="D740" s="1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s="6" customFormat="1" ht="12.75">
      <c r="A741" s="2"/>
      <c r="B741" s="17"/>
      <c r="C741" s="18"/>
      <c r="D741" s="1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s="6" customFormat="1" ht="12.75">
      <c r="A742" s="2"/>
      <c r="B742" s="17"/>
      <c r="C742" s="18"/>
      <c r="D742" s="1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s="6" customFormat="1" ht="12.75">
      <c r="A743" s="2"/>
      <c r="B743" s="17"/>
      <c r="C743" s="18"/>
      <c r="D743" s="1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s="6" customFormat="1" ht="12.75">
      <c r="A744" s="2"/>
      <c r="B744" s="17"/>
      <c r="C744" s="18"/>
      <c r="D744" s="1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s="6" customFormat="1" ht="12.75">
      <c r="A745" s="2"/>
      <c r="B745" s="17"/>
      <c r="C745" s="18"/>
      <c r="D745" s="1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s="6" customFormat="1" ht="12.75">
      <c r="A746" s="2"/>
      <c r="B746" s="17"/>
      <c r="C746" s="18"/>
      <c r="D746" s="1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s="6" customFormat="1" ht="12.75">
      <c r="A747" s="2"/>
      <c r="B747" s="17"/>
      <c r="C747" s="18"/>
      <c r="D747" s="1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s="6" customFormat="1" ht="12.75">
      <c r="A748" s="2"/>
      <c r="B748" s="17"/>
      <c r="C748" s="18"/>
      <c r="D748" s="1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s="6" customFormat="1" ht="12.75">
      <c r="A749" s="2"/>
      <c r="B749" s="17"/>
      <c r="C749" s="18"/>
      <c r="D749" s="1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s="6" customFormat="1" ht="12.75">
      <c r="A750" s="2"/>
      <c r="B750" s="17"/>
      <c r="C750" s="18"/>
      <c r="D750" s="1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s="6" customFormat="1" ht="12.75">
      <c r="A751" s="2"/>
      <c r="B751" s="17"/>
      <c r="C751" s="18"/>
      <c r="D751" s="1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s="6" customFormat="1" ht="12.75">
      <c r="A752" s="2"/>
      <c r="B752" s="17"/>
      <c r="C752" s="18"/>
      <c r="D752" s="1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s="6" customFormat="1" ht="12.75">
      <c r="A753" s="2"/>
      <c r="B753" s="17"/>
      <c r="C753" s="18"/>
      <c r="D753" s="1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s="6" customFormat="1" ht="12.75">
      <c r="A754" s="2"/>
      <c r="B754" s="17"/>
      <c r="C754" s="18"/>
      <c r="D754" s="1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s="6" customFormat="1" ht="12.75">
      <c r="A755" s="2"/>
      <c r="B755" s="17"/>
      <c r="C755" s="18"/>
      <c r="D755" s="1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6" customFormat="1" ht="12.75">
      <c r="A756" s="2"/>
      <c r="B756" s="17"/>
      <c r="C756" s="18"/>
      <c r="D756" s="1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s="6" customFormat="1" ht="12.75">
      <c r="A757" s="2"/>
      <c r="B757" s="17"/>
      <c r="C757" s="18"/>
      <c r="D757" s="1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s="6" customFormat="1" ht="12.75">
      <c r="A758" s="2"/>
      <c r="B758" s="17"/>
      <c r="C758" s="18"/>
      <c r="D758" s="1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s="6" customFormat="1" ht="12.75">
      <c r="A759" s="2"/>
      <c r="B759" s="17"/>
      <c r="C759" s="18"/>
      <c r="D759" s="1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s="6" customFormat="1" ht="12.75">
      <c r="A760" s="2"/>
      <c r="B760" s="17"/>
      <c r="C760" s="18"/>
      <c r="D760" s="1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s="6" customFormat="1" ht="12.75">
      <c r="A761" s="2"/>
      <c r="B761" s="17"/>
      <c r="C761" s="18"/>
      <c r="D761" s="1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s="6" customFormat="1" ht="12.75">
      <c r="A762" s="2"/>
      <c r="B762" s="17"/>
      <c r="C762" s="18"/>
      <c r="D762" s="1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s="6" customFormat="1" ht="12.75">
      <c r="A763" s="2"/>
      <c r="B763" s="17"/>
      <c r="C763" s="18"/>
      <c r="D763" s="1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s="6" customFormat="1" ht="12.75">
      <c r="A764" s="2"/>
      <c r="B764" s="17"/>
      <c r="C764" s="18"/>
      <c r="D764" s="1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s="6" customFormat="1" ht="12.75">
      <c r="A765" s="2"/>
      <c r="B765" s="17"/>
      <c r="C765" s="18"/>
      <c r="D765" s="1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s="6" customFormat="1" ht="12.75">
      <c r="A766" s="2"/>
      <c r="B766" s="17"/>
      <c r="C766" s="18"/>
      <c r="D766" s="1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s="6" customFormat="1" ht="12.75">
      <c r="A767" s="2"/>
      <c r="B767" s="17"/>
      <c r="C767" s="18"/>
      <c r="D767" s="1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s="6" customFormat="1" ht="12.75">
      <c r="A768" s="2"/>
      <c r="B768" s="17"/>
      <c r="C768" s="18"/>
      <c r="D768" s="1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s="6" customFormat="1" ht="12.75">
      <c r="A769" s="2"/>
      <c r="B769" s="17"/>
      <c r="C769" s="18"/>
      <c r="D769" s="1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s="6" customFormat="1" ht="12.75">
      <c r="A770" s="2"/>
      <c r="B770" s="17"/>
      <c r="C770" s="18"/>
      <c r="D770" s="1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s="6" customFormat="1" ht="12.75">
      <c r="A771" s="2"/>
      <c r="B771" s="17"/>
      <c r="C771" s="18"/>
      <c r="D771" s="1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s="6" customFormat="1" ht="12.75">
      <c r="A772" s="2"/>
      <c r="B772" s="17"/>
      <c r="C772" s="18"/>
      <c r="D772" s="1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s="6" customFormat="1" ht="12.75">
      <c r="A773" s="2"/>
      <c r="B773" s="17"/>
      <c r="C773" s="18"/>
      <c r="D773" s="1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s="6" customFormat="1" ht="12.75">
      <c r="A774" s="2"/>
      <c r="B774" s="17"/>
      <c r="C774" s="18"/>
      <c r="D774" s="1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s="6" customFormat="1" ht="12.75">
      <c r="A775" s="2"/>
      <c r="B775" s="17"/>
      <c r="C775" s="18"/>
      <c r="D775" s="1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s="6" customFormat="1" ht="12.75">
      <c r="A776" s="2"/>
      <c r="B776" s="17"/>
      <c r="C776" s="18"/>
      <c r="D776" s="1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s="6" customFormat="1" ht="12.75">
      <c r="A777" s="2"/>
      <c r="B777" s="17"/>
      <c r="C777" s="18"/>
      <c r="D777" s="1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s="6" customFormat="1" ht="12.75">
      <c r="A778" s="2"/>
      <c r="B778" s="17"/>
      <c r="C778" s="18"/>
      <c r="D778" s="1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s="6" customFormat="1" ht="12.75">
      <c r="A779" s="2"/>
      <c r="B779" s="17"/>
      <c r="C779" s="18"/>
      <c r="D779" s="1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s="6" customFormat="1" ht="12.75">
      <c r="A780" s="2"/>
      <c r="B780" s="17"/>
      <c r="C780" s="18"/>
      <c r="D780" s="1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s="6" customFormat="1" ht="12.75">
      <c r="A781" s="2"/>
      <c r="B781" s="17"/>
      <c r="C781" s="18"/>
      <c r="D781" s="1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s="6" customFormat="1" ht="12.75">
      <c r="A782" s="2"/>
      <c r="B782" s="17"/>
      <c r="C782" s="18"/>
      <c r="D782" s="1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s="6" customFormat="1" ht="12.75">
      <c r="A783" s="2"/>
      <c r="B783" s="17"/>
      <c r="C783" s="18"/>
      <c r="D783" s="1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s="6" customFormat="1" ht="12.75">
      <c r="A784" s="2"/>
      <c r="B784" s="17"/>
      <c r="C784" s="18"/>
      <c r="D784" s="1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s="6" customFormat="1" ht="12.75">
      <c r="A785" s="2"/>
      <c r="B785" s="17"/>
      <c r="C785" s="18"/>
      <c r="D785" s="1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s="6" customFormat="1" ht="12.75">
      <c r="A786" s="2"/>
      <c r="B786" s="17"/>
      <c r="C786" s="18"/>
      <c r="D786" s="1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s="6" customFormat="1" ht="12.75">
      <c r="A787" s="2"/>
      <c r="B787" s="17"/>
      <c r="C787" s="18"/>
      <c r="D787" s="1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s="6" customFormat="1" ht="12.75">
      <c r="A788" s="2"/>
      <c r="B788" s="17"/>
      <c r="C788" s="18"/>
      <c r="D788" s="1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s="6" customFormat="1" ht="12.75">
      <c r="A789" s="2"/>
      <c r="B789" s="17"/>
      <c r="C789" s="18"/>
      <c r="D789" s="1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s="6" customFormat="1" ht="12.75">
      <c r="A790" s="2"/>
      <c r="B790" s="17"/>
      <c r="C790" s="18"/>
      <c r="D790" s="1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s="6" customFormat="1" ht="12.75">
      <c r="A791" s="2"/>
      <c r="B791" s="17"/>
      <c r="C791" s="18"/>
      <c r="D791" s="1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s="6" customFormat="1" ht="12.75">
      <c r="A792" s="2"/>
      <c r="B792" s="17"/>
      <c r="C792" s="18"/>
      <c r="D792" s="1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s="6" customFormat="1" ht="12.75">
      <c r="A793" s="2"/>
      <c r="B793" s="17"/>
      <c r="C793" s="18"/>
      <c r="D793" s="1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s="6" customFormat="1" ht="12.75">
      <c r="A794" s="2"/>
      <c r="B794" s="17"/>
      <c r="C794" s="18"/>
      <c r="D794" s="1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s="6" customFormat="1" ht="12.75">
      <c r="A795" s="2"/>
      <c r="B795" s="17"/>
      <c r="C795" s="18"/>
      <c r="D795" s="1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s="6" customFormat="1" ht="12.75">
      <c r="A796" s="2"/>
      <c r="B796" s="17"/>
      <c r="C796" s="18"/>
      <c r="D796" s="1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s="6" customFormat="1" ht="12.75">
      <c r="A797" s="2"/>
      <c r="B797" s="17"/>
      <c r="C797" s="18"/>
      <c r="D797" s="1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s="6" customFormat="1" ht="12.75">
      <c r="A798" s="2"/>
      <c r="B798" s="17"/>
      <c r="C798" s="18"/>
      <c r="D798" s="1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s="6" customFormat="1" ht="12.75">
      <c r="A799" s="2"/>
      <c r="B799" s="17"/>
      <c r="C799" s="18"/>
      <c r="D799" s="1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s="6" customFormat="1" ht="12.75">
      <c r="A800" s="2"/>
      <c r="B800" s="17"/>
      <c r="C800" s="18"/>
      <c r="D800" s="1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s="6" customFormat="1" ht="12.75">
      <c r="A801" s="2"/>
      <c r="B801" s="17"/>
      <c r="C801" s="18"/>
      <c r="D801" s="1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s="6" customFormat="1" ht="12.75">
      <c r="A802" s="2"/>
      <c r="B802" s="17"/>
      <c r="C802" s="18"/>
      <c r="D802" s="1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s="6" customFormat="1" ht="12.75">
      <c r="A803" s="2"/>
      <c r="B803" s="17"/>
      <c r="C803" s="18"/>
      <c r="D803" s="1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s="6" customFormat="1" ht="12.75">
      <c r="A804" s="2"/>
      <c r="B804" s="17"/>
      <c r="C804" s="18"/>
      <c r="D804" s="1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s="6" customFormat="1" ht="12.75">
      <c r="A805" s="2"/>
      <c r="B805" s="17"/>
      <c r="C805" s="18"/>
      <c r="D805" s="1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s="6" customFormat="1" ht="12.75">
      <c r="A806" s="2"/>
      <c r="B806" s="17"/>
      <c r="C806" s="18"/>
      <c r="D806" s="1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s="6" customFormat="1" ht="12.75">
      <c r="A807" s="2"/>
      <c r="B807" s="17"/>
      <c r="C807" s="18"/>
      <c r="D807" s="1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s="6" customFormat="1" ht="12.75">
      <c r="A808" s="2"/>
      <c r="B808" s="17"/>
      <c r="C808" s="18"/>
      <c r="D808" s="1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s="6" customFormat="1" ht="12.75">
      <c r="A809" s="2"/>
      <c r="B809" s="17"/>
      <c r="C809" s="18"/>
      <c r="D809" s="1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s="6" customFormat="1" ht="12.75">
      <c r="A810" s="2"/>
      <c r="B810" s="17"/>
      <c r="C810" s="18"/>
      <c r="D810" s="1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s="6" customFormat="1" ht="12.75">
      <c r="A811" s="2"/>
      <c r="B811" s="17"/>
      <c r="C811" s="18"/>
      <c r="D811" s="1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s="6" customFormat="1" ht="12.75">
      <c r="A812" s="2"/>
      <c r="B812" s="17"/>
      <c r="C812" s="18"/>
      <c r="D812" s="1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s="6" customFormat="1" ht="12.75">
      <c r="A813" s="2"/>
      <c r="B813" s="17"/>
      <c r="C813" s="18"/>
      <c r="D813" s="1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s="6" customFormat="1" ht="12.75">
      <c r="A814" s="2"/>
      <c r="B814" s="17"/>
      <c r="C814" s="18"/>
      <c r="D814" s="1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s="6" customFormat="1" ht="12.75">
      <c r="A815" s="2"/>
      <c r="B815" s="17"/>
      <c r="C815" s="18"/>
      <c r="D815" s="1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s="6" customFormat="1" ht="12.75">
      <c r="A816" s="2"/>
      <c r="B816" s="17"/>
      <c r="C816" s="18"/>
      <c r="D816" s="1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s="6" customFormat="1" ht="12.75">
      <c r="A817" s="2"/>
      <c r="B817" s="17"/>
      <c r="C817" s="18"/>
      <c r="D817" s="1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s="6" customFormat="1" ht="12.75">
      <c r="A818" s="2"/>
      <c r="B818" s="17"/>
      <c r="C818" s="18"/>
      <c r="D818" s="1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s="6" customFormat="1" ht="12.75">
      <c r="A819" s="2"/>
      <c r="B819" s="17"/>
      <c r="C819" s="18"/>
      <c r="D819" s="1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s="6" customFormat="1" ht="12.75">
      <c r="A820" s="2"/>
      <c r="B820" s="17"/>
      <c r="C820" s="18"/>
      <c r="D820" s="1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s="6" customFormat="1" ht="12.75">
      <c r="A821" s="2"/>
      <c r="B821" s="17"/>
      <c r="C821" s="18"/>
      <c r="D821" s="1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s="6" customFormat="1" ht="12.75">
      <c r="A822" s="2"/>
      <c r="B822" s="17"/>
      <c r="C822" s="18"/>
      <c r="D822" s="1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s="6" customFormat="1" ht="12.75">
      <c r="A823" s="2"/>
      <c r="B823" s="17"/>
      <c r="C823" s="18"/>
      <c r="D823" s="1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s="6" customFormat="1" ht="12.75">
      <c r="A824" s="2"/>
      <c r="B824" s="17"/>
      <c r="C824" s="18"/>
      <c r="D824" s="1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s="6" customFormat="1" ht="12.75">
      <c r="A825" s="2"/>
      <c r="B825" s="17"/>
      <c r="C825" s="18"/>
      <c r="D825" s="1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s="6" customFormat="1" ht="12.75">
      <c r="A826" s="2"/>
      <c r="B826" s="17"/>
      <c r="C826" s="18"/>
      <c r="D826" s="1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s="6" customFormat="1" ht="12.75">
      <c r="A827" s="2"/>
      <c r="B827" s="17"/>
      <c r="C827" s="18"/>
      <c r="D827" s="1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s="6" customFormat="1" ht="12.75">
      <c r="A828" s="2"/>
      <c r="B828" s="17"/>
      <c r="C828" s="18"/>
      <c r="D828" s="1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s="6" customFormat="1" ht="12.75">
      <c r="A829" s="2"/>
      <c r="B829" s="17"/>
      <c r="C829" s="18"/>
      <c r="D829" s="1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s="6" customFormat="1" ht="12.75">
      <c r="A830" s="2"/>
      <c r="B830" s="17"/>
      <c r="C830" s="18"/>
      <c r="D830" s="1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s="6" customFormat="1" ht="12.75">
      <c r="A831" s="2"/>
      <c r="B831" s="17"/>
      <c r="C831" s="18"/>
      <c r="D831" s="1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s="6" customFormat="1" ht="12.75">
      <c r="A832" s="2"/>
      <c r="B832" s="17"/>
      <c r="C832" s="18"/>
      <c r="D832" s="1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s="6" customFormat="1" ht="12.75">
      <c r="A833" s="2"/>
      <c r="B833" s="17"/>
      <c r="C833" s="18"/>
      <c r="D833" s="1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s="6" customFormat="1" ht="12.75">
      <c r="A834" s="2"/>
      <c r="B834" s="17"/>
      <c r="C834" s="18"/>
      <c r="D834" s="1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s="6" customFormat="1" ht="12.75">
      <c r="A835" s="2"/>
      <c r="B835" s="17"/>
      <c r="C835" s="18"/>
      <c r="D835" s="1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s="6" customFormat="1" ht="12.75">
      <c r="A836" s="2"/>
      <c r="B836" s="17"/>
      <c r="C836" s="18"/>
      <c r="D836" s="1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s="6" customFormat="1" ht="12.75">
      <c r="A837" s="2"/>
      <c r="B837" s="17"/>
      <c r="C837" s="18"/>
      <c r="D837" s="1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s="6" customFormat="1" ht="12.75">
      <c r="A838" s="2"/>
      <c r="B838" s="17"/>
      <c r="C838" s="18"/>
      <c r="D838" s="1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s="6" customFormat="1" ht="12.75">
      <c r="A839" s="2"/>
      <c r="B839" s="17"/>
      <c r="C839" s="18"/>
      <c r="D839" s="1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s="6" customFormat="1" ht="12.75">
      <c r="A840" s="2"/>
      <c r="B840" s="17"/>
      <c r="C840" s="18"/>
      <c r="D840" s="1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s="6" customFormat="1" ht="12.75">
      <c r="A841" s="2"/>
      <c r="B841" s="17"/>
      <c r="C841" s="18"/>
      <c r="D841" s="1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s="6" customFormat="1" ht="12.75">
      <c r="A842" s="2"/>
      <c r="B842" s="17"/>
      <c r="C842" s="18"/>
      <c r="D842" s="1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s="6" customFormat="1" ht="12.75">
      <c r="A843" s="2"/>
      <c r="B843" s="17"/>
      <c r="C843" s="18"/>
      <c r="D843" s="1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s="6" customFormat="1" ht="12.75">
      <c r="A844" s="2"/>
      <c r="B844" s="17"/>
      <c r="C844" s="18"/>
      <c r="D844" s="1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s="6" customFormat="1" ht="12.75">
      <c r="A845" s="2"/>
      <c r="B845" s="17"/>
      <c r="C845" s="18"/>
      <c r="D845" s="1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s="6" customFormat="1" ht="12.75">
      <c r="A846" s="2"/>
      <c r="B846" s="17"/>
      <c r="C846" s="18"/>
      <c r="D846" s="1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s="6" customFormat="1" ht="12.75">
      <c r="A847" s="2"/>
      <c r="B847" s="17"/>
      <c r="C847" s="18"/>
      <c r="D847" s="1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s="6" customFormat="1" ht="12.75">
      <c r="A848" s="2"/>
      <c r="B848" s="17"/>
      <c r="C848" s="18"/>
      <c r="D848" s="1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s="6" customFormat="1" ht="12.75">
      <c r="A849" s="2"/>
      <c r="B849" s="17"/>
      <c r="C849" s="18"/>
      <c r="D849" s="1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s="6" customFormat="1" ht="12.75">
      <c r="A850" s="2"/>
      <c r="B850" s="17"/>
      <c r="C850" s="18"/>
      <c r="D850" s="1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s="6" customFormat="1" ht="12.75">
      <c r="A851" s="2"/>
      <c r="B851" s="17"/>
      <c r="C851" s="18"/>
      <c r="D851" s="1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s="6" customFormat="1" ht="12.75">
      <c r="A852" s="2"/>
      <c r="B852" s="17"/>
      <c r="C852" s="18"/>
      <c r="D852" s="1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s="6" customFormat="1" ht="12.75">
      <c r="A853" s="2"/>
      <c r="B853" s="17"/>
      <c r="C853" s="18"/>
      <c r="D853" s="1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s="6" customFormat="1" ht="12.75">
      <c r="A854" s="2"/>
      <c r="B854" s="17"/>
      <c r="C854" s="18"/>
      <c r="D854" s="1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s="6" customFormat="1" ht="12.75">
      <c r="A855" s="2"/>
      <c r="B855" s="17"/>
      <c r="C855" s="18"/>
      <c r="D855" s="1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s="6" customFormat="1" ht="12.75">
      <c r="A856" s="2"/>
      <c r="B856" s="17"/>
      <c r="C856" s="18"/>
      <c r="D856" s="1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s="6" customFormat="1" ht="12.75">
      <c r="A857" s="2"/>
      <c r="B857" s="17"/>
      <c r="C857" s="18"/>
      <c r="D857" s="1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s="6" customFormat="1" ht="12.75">
      <c r="A858" s="2"/>
      <c r="B858" s="17"/>
      <c r="C858" s="18"/>
      <c r="D858" s="1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s="6" customFormat="1" ht="12.75">
      <c r="A859" s="2"/>
      <c r="B859" s="17"/>
      <c r="C859" s="18"/>
      <c r="D859" s="1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s="6" customFormat="1" ht="12.75">
      <c r="A860" s="2"/>
      <c r="B860" s="17"/>
      <c r="C860" s="18"/>
      <c r="D860" s="1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s="6" customFormat="1" ht="12.75">
      <c r="A861" s="2"/>
      <c r="B861" s="17"/>
      <c r="C861" s="18"/>
      <c r="D861" s="1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s="6" customFormat="1" ht="12.75">
      <c r="A862" s="2"/>
      <c r="B862" s="17"/>
      <c r="C862" s="18"/>
      <c r="D862" s="1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s="6" customFormat="1" ht="12.75">
      <c r="A863" s="2"/>
      <c r="B863" s="17"/>
      <c r="C863" s="18"/>
      <c r="D863" s="1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s="6" customFormat="1" ht="12.75">
      <c r="A864" s="2"/>
      <c r="B864" s="17"/>
      <c r="C864" s="18"/>
      <c r="D864" s="1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s="6" customFormat="1" ht="12.75">
      <c r="A865" s="2"/>
      <c r="B865" s="17"/>
      <c r="C865" s="18"/>
      <c r="D865" s="1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s="6" customFormat="1" ht="12.75">
      <c r="A866" s="2"/>
      <c r="B866" s="17"/>
      <c r="C866" s="18"/>
      <c r="D866" s="1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s="6" customFormat="1" ht="12.75">
      <c r="A867" s="2"/>
      <c r="B867" s="17"/>
      <c r="C867" s="18"/>
      <c r="D867" s="1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s="6" customFormat="1" ht="12.75">
      <c r="A868" s="2"/>
      <c r="B868" s="17"/>
      <c r="C868" s="18"/>
      <c r="D868" s="1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s="6" customFormat="1" ht="12.75">
      <c r="A869" s="2"/>
      <c r="B869" s="17"/>
      <c r="C869" s="18"/>
      <c r="D869" s="1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s="6" customFormat="1" ht="12.75">
      <c r="A870" s="2"/>
      <c r="B870" s="17"/>
      <c r="C870" s="18"/>
      <c r="D870" s="1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s="6" customFormat="1" ht="12.75">
      <c r="A871" s="2"/>
      <c r="B871" s="17"/>
      <c r="C871" s="18"/>
      <c r="D871" s="1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s="6" customFormat="1" ht="12.75">
      <c r="A872" s="2"/>
      <c r="B872" s="17"/>
      <c r="C872" s="18"/>
      <c r="D872" s="1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s="6" customFormat="1" ht="12.75">
      <c r="A873" s="2"/>
      <c r="B873" s="17"/>
      <c r="C873" s="18"/>
      <c r="D873" s="1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s="6" customFormat="1" ht="12.75">
      <c r="A874" s="2"/>
      <c r="B874" s="17"/>
      <c r="C874" s="18"/>
      <c r="D874" s="1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s="6" customFormat="1" ht="12.75">
      <c r="A875" s="2"/>
      <c r="B875" s="17"/>
      <c r="C875" s="18"/>
      <c r="D875" s="1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s="6" customFormat="1" ht="12.75">
      <c r="A876" s="2"/>
      <c r="B876" s="17"/>
      <c r="C876" s="18"/>
      <c r="D876" s="1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s="6" customFormat="1" ht="12.75">
      <c r="A877" s="2"/>
      <c r="B877" s="17"/>
      <c r="C877" s="18"/>
      <c r="D877" s="1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s="6" customFormat="1" ht="12.75">
      <c r="A878" s="2"/>
      <c r="B878" s="17"/>
      <c r="C878" s="18"/>
      <c r="D878" s="1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s="6" customFormat="1" ht="12.75">
      <c r="A879" s="2"/>
      <c r="B879" s="17"/>
      <c r="C879" s="18"/>
      <c r="D879" s="1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s="6" customFormat="1" ht="12.75">
      <c r="A880" s="2"/>
      <c r="B880" s="17"/>
      <c r="C880" s="18"/>
      <c r="D880" s="1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s="6" customFormat="1" ht="12.75">
      <c r="A881" s="2"/>
      <c r="B881" s="17"/>
      <c r="C881" s="18"/>
      <c r="D881" s="1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s="6" customFormat="1" ht="12.75">
      <c r="A882" s="2"/>
      <c r="B882" s="17"/>
      <c r="C882" s="18"/>
      <c r="D882" s="1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s="6" customFormat="1" ht="12.75">
      <c r="A883" s="2"/>
      <c r="B883" s="17"/>
      <c r="C883" s="18"/>
      <c r="D883" s="1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s="6" customFormat="1" ht="12.75">
      <c r="A884" s="2"/>
      <c r="B884" s="17"/>
      <c r="C884" s="18"/>
      <c r="D884" s="1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s="6" customFormat="1" ht="12.75">
      <c r="A885" s="2"/>
      <c r="B885" s="17"/>
      <c r="C885" s="18"/>
      <c r="D885" s="1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s="6" customFormat="1" ht="12.75">
      <c r="A886" s="2"/>
      <c r="B886" s="17"/>
      <c r="C886" s="18"/>
      <c r="D886" s="1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s="6" customFormat="1" ht="12.75">
      <c r="A887" s="2"/>
      <c r="B887" s="17"/>
      <c r="C887" s="18"/>
      <c r="D887" s="1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s="6" customFormat="1" ht="12.75">
      <c r="A888" s="2"/>
      <c r="B888" s="17"/>
      <c r="C888" s="18"/>
      <c r="D888" s="1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s="6" customFormat="1" ht="12.75">
      <c r="A889" s="2"/>
      <c r="B889" s="17"/>
      <c r="C889" s="18"/>
      <c r="D889" s="1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s="6" customFormat="1" ht="12.75">
      <c r="A890" s="2"/>
      <c r="B890" s="17"/>
      <c r="C890" s="18"/>
      <c r="D890" s="1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s="6" customFormat="1" ht="12.75">
      <c r="A891" s="2"/>
      <c r="B891" s="17"/>
      <c r="C891" s="18"/>
      <c r="D891" s="1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s="6" customFormat="1" ht="12.75">
      <c r="A892" s="2"/>
      <c r="B892" s="17"/>
      <c r="C892" s="18"/>
      <c r="D892" s="1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s="6" customFormat="1" ht="12.75">
      <c r="A893" s="2"/>
      <c r="B893" s="17"/>
      <c r="C893" s="18"/>
      <c r="D893" s="1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s="6" customFormat="1" ht="12.75">
      <c r="A894" s="2"/>
      <c r="B894" s="17"/>
      <c r="C894" s="18"/>
      <c r="D894" s="1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s="6" customFormat="1" ht="12.75">
      <c r="A895" s="2"/>
      <c r="B895" s="17"/>
      <c r="C895" s="18"/>
      <c r="D895" s="1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s="6" customFormat="1" ht="12.75">
      <c r="A896" s="2"/>
      <c r="B896" s="17"/>
      <c r="C896" s="18"/>
      <c r="D896" s="1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s="6" customFormat="1" ht="12.75">
      <c r="A897" s="2"/>
      <c r="B897" s="17"/>
      <c r="C897" s="18"/>
      <c r="D897" s="1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s="6" customFormat="1" ht="12.75">
      <c r="A898" s="2"/>
      <c r="B898" s="17"/>
      <c r="C898" s="18"/>
      <c r="D898" s="1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s="6" customFormat="1" ht="12.75">
      <c r="A899" s="2"/>
      <c r="B899" s="17"/>
      <c r="C899" s="18"/>
      <c r="D899" s="1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s="6" customFormat="1" ht="12.75">
      <c r="A900" s="2"/>
      <c r="B900" s="17"/>
      <c r="C900" s="18"/>
      <c r="D900" s="1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s="6" customFormat="1" ht="12.75">
      <c r="A901" s="2"/>
      <c r="B901" s="17"/>
      <c r="C901" s="18"/>
      <c r="D901" s="1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s="6" customFormat="1" ht="12.75">
      <c r="A902" s="2"/>
      <c r="B902" s="17"/>
      <c r="C902" s="18"/>
      <c r="D902" s="1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s="6" customFormat="1" ht="12.75">
      <c r="A903" s="2"/>
      <c r="B903" s="17"/>
      <c r="C903" s="18"/>
      <c r="D903" s="1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s="6" customFormat="1" ht="12.75">
      <c r="A904" s="2"/>
      <c r="B904" s="17"/>
      <c r="C904" s="18"/>
      <c r="D904" s="1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s="6" customFormat="1" ht="12.75">
      <c r="A905" s="2"/>
      <c r="B905" s="17"/>
      <c r="C905" s="18"/>
      <c r="D905" s="1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s="6" customFormat="1" ht="12.75">
      <c r="A906" s="2"/>
      <c r="B906" s="17"/>
      <c r="C906" s="18"/>
      <c r="D906" s="1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s="6" customFormat="1" ht="12.75">
      <c r="A907" s="2"/>
      <c r="B907" s="17"/>
      <c r="C907" s="18"/>
      <c r="D907" s="1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s="6" customFormat="1" ht="12.75">
      <c r="A908" s="2"/>
      <c r="B908" s="17"/>
      <c r="C908" s="18"/>
      <c r="D908" s="1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s="6" customFormat="1" ht="12.75">
      <c r="A909" s="2"/>
      <c r="B909" s="17"/>
      <c r="C909" s="18"/>
      <c r="D909" s="1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s="6" customFormat="1" ht="12.75">
      <c r="A910" s="2"/>
      <c r="B910" s="17"/>
      <c r="C910" s="18"/>
      <c r="D910" s="1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s="6" customFormat="1" ht="12.75">
      <c r="A911" s="2"/>
      <c r="B911" s="17"/>
      <c r="C911" s="18"/>
      <c r="D911" s="1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s="6" customFormat="1" ht="12.75">
      <c r="A912" s="2"/>
      <c r="B912" s="17"/>
      <c r="C912" s="18"/>
      <c r="D912" s="1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s="6" customFormat="1" ht="12.75">
      <c r="A913" s="2"/>
      <c r="B913" s="17"/>
      <c r="C913" s="18"/>
      <c r="D913" s="1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s="6" customFormat="1" ht="12.75">
      <c r="A914" s="2"/>
      <c r="B914" s="17"/>
      <c r="C914" s="18"/>
      <c r="D914" s="1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s="6" customFormat="1" ht="12.75">
      <c r="A915" s="2"/>
      <c r="B915" s="17"/>
      <c r="C915" s="18"/>
      <c r="D915" s="1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s="6" customFormat="1" ht="12.75">
      <c r="A916" s="2"/>
      <c r="B916" s="17"/>
      <c r="C916" s="18"/>
      <c r="D916" s="1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s="6" customFormat="1" ht="12.75">
      <c r="A917" s="2"/>
      <c r="B917" s="17"/>
      <c r="C917" s="18"/>
      <c r="D917" s="1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s="6" customFormat="1" ht="12.75">
      <c r="A918" s="2"/>
      <c r="B918" s="17"/>
      <c r="C918" s="18"/>
      <c r="D918" s="1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s="6" customFormat="1" ht="12.75">
      <c r="A919" s="2"/>
      <c r="B919" s="17"/>
      <c r="C919" s="18"/>
      <c r="D919" s="1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s="6" customFormat="1" ht="12.75">
      <c r="A920" s="2"/>
      <c r="B920" s="17"/>
      <c r="C920" s="18"/>
      <c r="D920" s="1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s="6" customFormat="1" ht="12.75">
      <c r="A921" s="2"/>
      <c r="B921" s="17"/>
      <c r="C921" s="18"/>
      <c r="D921" s="1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s="6" customFormat="1" ht="12.75">
      <c r="A922" s="2"/>
      <c r="B922" s="17"/>
      <c r="C922" s="18"/>
      <c r="D922" s="1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s="6" customFormat="1" ht="12.75">
      <c r="A923" s="2"/>
      <c r="B923" s="17"/>
      <c r="C923" s="18"/>
      <c r="D923" s="1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s="6" customFormat="1" ht="12.75">
      <c r="A924" s="2"/>
      <c r="B924" s="17"/>
      <c r="C924" s="18"/>
      <c r="D924" s="1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s="6" customFormat="1" ht="12.75">
      <c r="A925" s="2"/>
      <c r="B925" s="17"/>
      <c r="C925" s="18"/>
      <c r="D925" s="1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s="6" customFormat="1" ht="12.75">
      <c r="A926" s="2"/>
      <c r="B926" s="17"/>
      <c r="C926" s="18"/>
      <c r="D926" s="1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s="6" customFormat="1" ht="12.75">
      <c r="A927" s="2"/>
      <c r="B927" s="17"/>
      <c r="C927" s="18"/>
      <c r="D927" s="1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s="6" customFormat="1" ht="12.75">
      <c r="A928" s="2"/>
      <c r="B928" s="17"/>
      <c r="C928" s="18"/>
      <c r="D928" s="1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s="6" customFormat="1" ht="12.75">
      <c r="A929" s="2"/>
      <c r="B929" s="17"/>
      <c r="C929" s="18"/>
      <c r="D929" s="1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s="6" customFormat="1" ht="12.75">
      <c r="A930" s="2"/>
      <c r="B930" s="17"/>
      <c r="C930" s="18"/>
      <c r="D930" s="1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s="6" customFormat="1" ht="12.75">
      <c r="A931" s="2"/>
      <c r="B931" s="17"/>
      <c r="C931" s="18"/>
      <c r="D931" s="1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s="6" customFormat="1" ht="12.75">
      <c r="A932" s="2"/>
      <c r="B932" s="17"/>
      <c r="C932" s="18"/>
      <c r="D932" s="1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s="6" customFormat="1" ht="12.75">
      <c r="A933" s="2"/>
      <c r="B933" s="17"/>
      <c r="C933" s="18"/>
      <c r="D933" s="1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s="6" customFormat="1" ht="12.75">
      <c r="A934" s="2"/>
      <c r="B934" s="17"/>
      <c r="C934" s="18"/>
      <c r="D934" s="1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s="6" customFormat="1" ht="12.75">
      <c r="A935" s="2"/>
      <c r="B935" s="17"/>
      <c r="C935" s="18"/>
      <c r="D935" s="1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s="6" customFormat="1" ht="12.75">
      <c r="A936" s="2"/>
      <c r="B936" s="17"/>
      <c r="C936" s="18"/>
      <c r="D936" s="1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s="6" customFormat="1" ht="12.75">
      <c r="A937" s="2"/>
      <c r="B937" s="17"/>
      <c r="C937" s="18"/>
      <c r="D937" s="1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s="6" customFormat="1" ht="12.75">
      <c r="A938" s="2"/>
      <c r="B938" s="17"/>
      <c r="C938" s="18"/>
      <c r="D938" s="1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s="6" customFormat="1" ht="12.75">
      <c r="A939" s="2"/>
      <c r="B939" s="17"/>
      <c r="C939" s="18"/>
      <c r="D939" s="1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s="6" customFormat="1" ht="12.75">
      <c r="A940" s="2"/>
      <c r="B940" s="17"/>
      <c r="C940" s="18"/>
      <c r="D940" s="1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s="6" customFormat="1" ht="12.75">
      <c r="A941" s="2"/>
      <c r="B941" s="17"/>
      <c r="C941" s="18"/>
      <c r="D941" s="1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s="6" customFormat="1" ht="12.75">
      <c r="A942" s="2"/>
      <c r="B942" s="17"/>
      <c r="C942" s="18"/>
      <c r="D942" s="1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s="6" customFormat="1" ht="12.75">
      <c r="A943" s="2"/>
      <c r="B943" s="17"/>
      <c r="C943" s="18"/>
      <c r="D943" s="1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s="6" customFormat="1" ht="12.75">
      <c r="A944" s="2"/>
      <c r="B944" s="17"/>
      <c r="C944" s="18"/>
      <c r="D944" s="1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s="6" customFormat="1" ht="12.75">
      <c r="A945" s="2"/>
      <c r="B945" s="17"/>
      <c r="C945" s="18"/>
      <c r="D945" s="1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s="6" customFormat="1" ht="12.75">
      <c r="A946" s="2"/>
      <c r="B946" s="17"/>
      <c r="C946" s="18"/>
      <c r="D946" s="1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s="6" customFormat="1" ht="12.75">
      <c r="A947" s="2"/>
      <c r="B947" s="17"/>
      <c r="C947" s="18"/>
      <c r="D947" s="1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s="6" customFormat="1" ht="12.75">
      <c r="A948" s="2"/>
      <c r="B948" s="17"/>
      <c r="C948" s="18"/>
      <c r="D948" s="1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s="6" customFormat="1" ht="12.75">
      <c r="A949" s="2"/>
      <c r="B949" s="17"/>
      <c r="C949" s="18"/>
      <c r="D949" s="1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s="6" customFormat="1" ht="12.75">
      <c r="A950" s="2"/>
      <c r="B950" s="17"/>
      <c r="C950" s="18"/>
      <c r="D950" s="1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s="6" customFormat="1" ht="12.75">
      <c r="A951" s="2"/>
      <c r="B951" s="17"/>
      <c r="C951" s="18"/>
      <c r="D951" s="1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s="6" customFormat="1" ht="12.75">
      <c r="A952" s="2"/>
      <c r="B952" s="17"/>
      <c r="C952" s="18"/>
      <c r="D952" s="1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s="6" customFormat="1" ht="12.75">
      <c r="A953" s="2"/>
      <c r="B953" s="17"/>
      <c r="C953" s="18"/>
      <c r="D953" s="1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s="6" customFormat="1" ht="12.75">
      <c r="A954" s="2"/>
      <c r="B954" s="17"/>
      <c r="C954" s="18"/>
      <c r="D954" s="1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s="6" customFormat="1" ht="12.75">
      <c r="A955" s="2"/>
      <c r="B955" s="17"/>
      <c r="C955" s="18"/>
      <c r="D955" s="1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s="6" customFormat="1" ht="12.75">
      <c r="A956" s="2"/>
      <c r="B956" s="17"/>
      <c r="C956" s="18"/>
      <c r="D956" s="1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s="6" customFormat="1" ht="12.75">
      <c r="A957" s="2"/>
      <c r="B957" s="17"/>
      <c r="C957" s="18"/>
      <c r="D957" s="1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s="6" customFormat="1" ht="12.75">
      <c r="A958" s="2"/>
      <c r="B958" s="17"/>
      <c r="C958" s="18"/>
      <c r="D958" s="1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s="6" customFormat="1" ht="12.75">
      <c r="A959" s="2"/>
      <c r="B959" s="17"/>
      <c r="C959" s="18"/>
      <c r="D959" s="1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s="6" customFormat="1" ht="12.75">
      <c r="A960" s="2"/>
      <c r="B960" s="17"/>
      <c r="C960" s="18"/>
      <c r="D960" s="1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s="6" customFormat="1" ht="12.75">
      <c r="A961" s="2"/>
      <c r="B961" s="17"/>
      <c r="C961" s="18"/>
      <c r="D961" s="1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s="6" customFormat="1" ht="12.75">
      <c r="A962" s="2"/>
      <c r="B962" s="17"/>
      <c r="C962" s="18"/>
      <c r="D962" s="1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s="6" customFormat="1" ht="12.75">
      <c r="A963" s="2"/>
      <c r="B963" s="17"/>
      <c r="C963" s="18"/>
      <c r="D963" s="1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s="6" customFormat="1" ht="12.75">
      <c r="A964" s="2"/>
      <c r="B964" s="17"/>
      <c r="C964" s="18"/>
      <c r="D964" s="1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s="6" customFormat="1" ht="12.75">
      <c r="A965" s="2"/>
      <c r="B965" s="17"/>
      <c r="C965" s="18"/>
      <c r="D965" s="1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s="6" customFormat="1" ht="12.75">
      <c r="A966" s="2"/>
      <c r="B966" s="17"/>
      <c r="C966" s="18"/>
      <c r="D966" s="1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s="6" customFormat="1" ht="12.75">
      <c r="A967" s="2"/>
      <c r="B967" s="17"/>
      <c r="C967" s="18"/>
      <c r="D967" s="1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s="6" customFormat="1" ht="12.75">
      <c r="A968" s="2"/>
      <c r="B968" s="17"/>
      <c r="C968" s="18"/>
      <c r="D968" s="1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s="6" customFormat="1" ht="12.75">
      <c r="A969" s="2"/>
      <c r="B969" s="17"/>
      <c r="C969" s="18"/>
      <c r="D969" s="1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s="6" customFormat="1" ht="12.75">
      <c r="A970" s="2"/>
      <c r="B970" s="17"/>
      <c r="C970" s="18"/>
      <c r="D970" s="1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s="6" customFormat="1" ht="12.75">
      <c r="A971" s="2"/>
      <c r="B971" s="17"/>
      <c r="C971" s="18"/>
      <c r="D971" s="1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s="6" customFormat="1" ht="12.75">
      <c r="A972" s="2"/>
      <c r="B972" s="17"/>
      <c r="C972" s="18"/>
      <c r="D972" s="1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s="6" customFormat="1" ht="12.75">
      <c r="A973" s="2"/>
      <c r="B973" s="17"/>
      <c r="C973" s="18"/>
      <c r="D973" s="1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s="6" customFormat="1" ht="12.75">
      <c r="A974" s="2"/>
      <c r="B974" s="17"/>
      <c r="C974" s="18"/>
      <c r="D974" s="1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s="6" customFormat="1" ht="12.75">
      <c r="A975" s="2"/>
      <c r="B975" s="17"/>
      <c r="C975" s="18"/>
      <c r="D975" s="1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s="6" customFormat="1" ht="12.75">
      <c r="A976" s="2"/>
      <c r="B976" s="17"/>
      <c r="C976" s="18"/>
      <c r="D976" s="1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s="6" customFormat="1" ht="12.75">
      <c r="A977" s="2"/>
      <c r="B977" s="17"/>
      <c r="C977" s="18"/>
      <c r="D977" s="1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s="6" customFormat="1" ht="12.75">
      <c r="A978" s="2"/>
      <c r="B978" s="17"/>
      <c r="C978" s="18"/>
      <c r="D978" s="1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s="6" customFormat="1" ht="12.75">
      <c r="A979" s="2"/>
      <c r="B979" s="17"/>
      <c r="C979" s="18"/>
      <c r="D979" s="1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s="6" customFormat="1" ht="12.75">
      <c r="A980" s="2"/>
      <c r="B980" s="17"/>
      <c r="C980" s="18"/>
      <c r="D980" s="1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s="6" customFormat="1" ht="12.75">
      <c r="A981" s="2"/>
      <c r="B981" s="17"/>
      <c r="C981" s="18"/>
      <c r="D981" s="1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s="6" customFormat="1" ht="12.75">
      <c r="A982" s="2"/>
      <c r="B982" s="17"/>
      <c r="C982" s="18"/>
      <c r="D982" s="1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s="6" customFormat="1" ht="12.75">
      <c r="A983" s="2"/>
      <c r="B983" s="17"/>
      <c r="C983" s="18"/>
      <c r="D983" s="1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s="6" customFormat="1" ht="12.75">
      <c r="A984" s="2"/>
      <c r="B984" s="17"/>
      <c r="C984" s="18"/>
      <c r="D984" s="1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s="6" customFormat="1" ht="12.75">
      <c r="A985" s="2"/>
      <c r="B985" s="17"/>
      <c r="C985" s="18"/>
      <c r="D985" s="1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s="6" customFormat="1" ht="12.75">
      <c r="A986" s="2"/>
      <c r="B986" s="17"/>
      <c r="C986" s="18"/>
      <c r="D986" s="1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s="6" customFormat="1" ht="12.75">
      <c r="A987" s="2"/>
      <c r="B987" s="17"/>
      <c r="C987" s="18"/>
      <c r="D987" s="1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s="6" customFormat="1" ht="12.75">
      <c r="A988" s="2"/>
      <c r="B988" s="17"/>
      <c r="C988" s="18"/>
      <c r="D988" s="1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s="6" customFormat="1" ht="12.75">
      <c r="A989" s="2"/>
      <c r="B989" s="17"/>
      <c r="C989" s="18"/>
      <c r="D989" s="1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s="6" customFormat="1" ht="12.75">
      <c r="A990" s="2"/>
      <c r="B990" s="17"/>
      <c r="C990" s="18"/>
      <c r="D990" s="1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s="6" customFormat="1" ht="12.75">
      <c r="A991" s="2"/>
      <c r="B991" s="17"/>
      <c r="C991" s="18"/>
      <c r="D991" s="1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s="6" customFormat="1" ht="12.75">
      <c r="A992" s="2"/>
      <c r="B992" s="17"/>
      <c r="C992" s="18"/>
      <c r="D992" s="1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s="6" customFormat="1" ht="12.75">
      <c r="A993" s="2"/>
      <c r="B993" s="17"/>
      <c r="C993" s="18"/>
      <c r="D993" s="1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s="6" customFormat="1" ht="12.75">
      <c r="A994" s="2"/>
      <c r="B994" s="17"/>
      <c r="C994" s="18"/>
      <c r="D994" s="1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s="6" customFormat="1" ht="12.75">
      <c r="A995" s="2"/>
      <c r="B995" s="17"/>
      <c r="C995" s="18"/>
      <c r="D995" s="1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s="6" customFormat="1" ht="12.75">
      <c r="A996" s="2"/>
      <c r="B996" s="17"/>
      <c r="C996" s="18"/>
      <c r="D996" s="1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s="6" customFormat="1" ht="12.75">
      <c r="A997" s="2"/>
      <c r="B997" s="17"/>
      <c r="C997" s="18"/>
      <c r="D997" s="1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s="6" customFormat="1" ht="12.75">
      <c r="A998" s="2"/>
      <c r="B998" s="17"/>
      <c r="C998" s="18"/>
      <c r="D998" s="1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s="6" customFormat="1" ht="12.75">
      <c r="A999" s="2"/>
      <c r="B999" s="17"/>
      <c r="C999" s="18"/>
      <c r="D999" s="1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s="6" customFormat="1" ht="12.75">
      <c r="A1000" s="2"/>
      <c r="B1000" s="17"/>
      <c r="C1000" s="18"/>
      <c r="D1000" s="1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s="6" customFormat="1" ht="12.75">
      <c r="A1001" s="2"/>
      <c r="B1001" s="17"/>
      <c r="C1001" s="18"/>
      <c r="D1001" s="1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s="6" customFormat="1" ht="12.75">
      <c r="A1002" s="2"/>
      <c r="B1002" s="17"/>
      <c r="C1002" s="18"/>
      <c r="D1002" s="1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s="6" customFormat="1" ht="12.75">
      <c r="A1003" s="2"/>
      <c r="B1003" s="17"/>
      <c r="C1003" s="18"/>
      <c r="D1003" s="1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s="6" customFormat="1" ht="12.75">
      <c r="A1004" s="2"/>
      <c r="B1004" s="17"/>
      <c r="C1004" s="18"/>
      <c r="D1004" s="1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s="6" customFormat="1" ht="12.75">
      <c r="A1005" s="2"/>
      <c r="B1005" s="17"/>
      <c r="C1005" s="18"/>
      <c r="D1005" s="1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s="6" customFormat="1" ht="12.75">
      <c r="A1006" s="2"/>
      <c r="B1006" s="17"/>
      <c r="C1006" s="18"/>
      <c r="D1006" s="1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s="6" customFormat="1" ht="12.75">
      <c r="A1007" s="2"/>
      <c r="B1007" s="17"/>
      <c r="C1007" s="18"/>
      <c r="D1007" s="1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s="6" customFormat="1" ht="12.75">
      <c r="A1008" s="2"/>
      <c r="B1008" s="17"/>
      <c r="C1008" s="18"/>
      <c r="D1008" s="1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s="6" customFormat="1" ht="12.75">
      <c r="A1009" s="2"/>
      <c r="B1009" s="17"/>
      <c r="C1009" s="18"/>
      <c r="D1009" s="1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s="6" customFormat="1" ht="12.75">
      <c r="A1010" s="2"/>
      <c r="B1010" s="17"/>
      <c r="C1010" s="18"/>
      <c r="D1010" s="1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s="6" customFormat="1" ht="12.75">
      <c r="A1011" s="2"/>
      <c r="B1011" s="17"/>
      <c r="C1011" s="18"/>
      <c r="D1011" s="1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s="6" customFormat="1" ht="12.75">
      <c r="A1012" s="2"/>
      <c r="B1012" s="17"/>
      <c r="C1012" s="18"/>
      <c r="D1012" s="1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s="6" customFormat="1" ht="12.75">
      <c r="A1013" s="2"/>
      <c r="B1013" s="17"/>
      <c r="C1013" s="18"/>
      <c r="D1013" s="1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s="6" customFormat="1" ht="12.75">
      <c r="A1014" s="2"/>
      <c r="B1014" s="17"/>
      <c r="C1014" s="18"/>
      <c r="D1014" s="1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s="6" customFormat="1" ht="12.75">
      <c r="A1015" s="2"/>
      <c r="B1015" s="17"/>
      <c r="C1015" s="18"/>
      <c r="D1015" s="1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s="6" customFormat="1" ht="12.75">
      <c r="A1016" s="2"/>
      <c r="B1016" s="17"/>
      <c r="C1016" s="18"/>
      <c r="D1016" s="1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s="6" customFormat="1" ht="12.75">
      <c r="A1017" s="2"/>
      <c r="B1017" s="17"/>
      <c r="C1017" s="18"/>
      <c r="D1017" s="1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s="6" customFormat="1" ht="12.75">
      <c r="A1018" s="2"/>
      <c r="B1018" s="17"/>
      <c r="C1018" s="18"/>
      <c r="D1018" s="13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s="6" customFormat="1" ht="12.75">
      <c r="A1019" s="2"/>
      <c r="B1019" s="17"/>
      <c r="C1019" s="18"/>
      <c r="D1019" s="13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s="6" customFormat="1" ht="12.75">
      <c r="A1020" s="2"/>
      <c r="B1020" s="17"/>
      <c r="C1020" s="18"/>
      <c r="D1020" s="13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s="6" customFormat="1" ht="12.75">
      <c r="A1021" s="2"/>
      <c r="B1021" s="17"/>
      <c r="C1021" s="18"/>
      <c r="D1021" s="13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s="6" customFormat="1" ht="12.75">
      <c r="A1022" s="2"/>
      <c r="B1022" s="17"/>
      <c r="C1022" s="18"/>
      <c r="D1022" s="13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s="6" customFormat="1" ht="12.75">
      <c r="A1023" s="2"/>
      <c r="B1023" s="17"/>
      <c r="C1023" s="18"/>
      <c r="D1023" s="13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s="6" customFormat="1" ht="12.75">
      <c r="A1024" s="2"/>
      <c r="B1024" s="17"/>
      <c r="C1024" s="18"/>
      <c r="D1024" s="13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s="6" customFormat="1" ht="12.75">
      <c r="A1025" s="2"/>
      <c r="B1025" s="17"/>
      <c r="C1025" s="18"/>
      <c r="D1025" s="13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s="6" customFormat="1" ht="12.75">
      <c r="A1026" s="2"/>
      <c r="B1026" s="17"/>
      <c r="C1026" s="18"/>
      <c r="D1026" s="13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s="6" customFormat="1" ht="12.75">
      <c r="A1027" s="2"/>
      <c r="B1027" s="17"/>
      <c r="C1027" s="18"/>
      <c r="D1027" s="13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s="6" customFormat="1" ht="12.75">
      <c r="A1028" s="2"/>
      <c r="B1028" s="17"/>
      <c r="C1028" s="18"/>
      <c r="D1028" s="13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s="6" customFormat="1" ht="12.75">
      <c r="A1029" s="2"/>
      <c r="B1029" s="17"/>
      <c r="C1029" s="18"/>
      <c r="D1029" s="13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:25" s="6" customFormat="1" ht="12.75">
      <c r="A1030" s="2"/>
      <c r="B1030" s="17"/>
      <c r="C1030" s="18"/>
      <c r="D1030" s="13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:25" s="6" customFormat="1" ht="12.75">
      <c r="A1031" s="2"/>
      <c r="B1031" s="17"/>
      <c r="C1031" s="18"/>
      <c r="D1031" s="13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:25" s="6" customFormat="1" ht="12.75">
      <c r="A1032" s="2"/>
      <c r="B1032" s="17"/>
      <c r="C1032" s="18"/>
      <c r="D1032" s="13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:25" s="6" customFormat="1" ht="12.75">
      <c r="A1033" s="2"/>
      <c r="B1033" s="17"/>
      <c r="C1033" s="18"/>
      <c r="D1033" s="13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:25" s="6" customFormat="1" ht="12.75">
      <c r="A1034" s="2"/>
      <c r="B1034" s="17"/>
      <c r="C1034" s="18"/>
      <c r="D1034" s="13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:25" s="6" customFormat="1" ht="12.75">
      <c r="A1035" s="2"/>
      <c r="B1035" s="17"/>
      <c r="C1035" s="18"/>
      <c r="D1035" s="13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:25" s="6" customFormat="1" ht="12.75">
      <c r="A1036" s="2"/>
      <c r="B1036" s="17"/>
      <c r="C1036" s="18"/>
      <c r="D1036" s="13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:25" s="6" customFormat="1" ht="12.75">
      <c r="A1037" s="2"/>
      <c r="B1037" s="17"/>
      <c r="C1037" s="18"/>
      <c r="D1037" s="13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:25" s="6" customFormat="1" ht="12.75">
      <c r="A1038" s="2"/>
      <c r="B1038" s="17"/>
      <c r="C1038" s="18"/>
      <c r="D1038" s="1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:25" s="6" customFormat="1" ht="12.75">
      <c r="A1039" s="2"/>
      <c r="B1039" s="17"/>
      <c r="C1039" s="18"/>
      <c r="D1039" s="1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:25" s="6" customFormat="1" ht="12.75">
      <c r="A1040" s="2"/>
      <c r="B1040" s="17"/>
      <c r="C1040" s="18"/>
      <c r="D1040" s="13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:25" s="6" customFormat="1" ht="12.75">
      <c r="A1041" s="2"/>
      <c r="B1041" s="17"/>
      <c r="C1041" s="18"/>
      <c r="D1041" s="13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:25" s="6" customFormat="1" ht="12.75">
      <c r="A1042" s="2"/>
      <c r="B1042" s="17"/>
      <c r="C1042" s="18"/>
      <c r="D1042" s="13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:25" s="6" customFormat="1" ht="12.75">
      <c r="A1043" s="2"/>
      <c r="B1043" s="17"/>
      <c r="C1043" s="18"/>
      <c r="D1043" s="13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:25" s="6" customFormat="1" ht="12.75">
      <c r="A1044" s="2"/>
      <c r="B1044" s="17"/>
      <c r="C1044" s="18"/>
      <c r="D1044" s="13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:25" s="6" customFormat="1" ht="12.75">
      <c r="A1045" s="2"/>
      <c r="B1045" s="17"/>
      <c r="C1045" s="18"/>
      <c r="D1045" s="13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:25" s="6" customFormat="1" ht="12.75">
      <c r="A1046" s="2"/>
      <c r="B1046" s="17"/>
      <c r="C1046" s="18"/>
      <c r="D1046" s="13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:25" s="6" customFormat="1" ht="12.75">
      <c r="A1047" s="2"/>
      <c r="B1047" s="17"/>
      <c r="C1047" s="18"/>
      <c r="D1047" s="13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s="6" customFormat="1" ht="12.75">
      <c r="A1048" s="2"/>
      <c r="B1048" s="17"/>
      <c r="C1048" s="18"/>
      <c r="D1048" s="13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:25" s="6" customFormat="1" ht="12.75">
      <c r="A1049" s="2"/>
      <c r="B1049" s="17"/>
      <c r="C1049" s="18"/>
      <c r="D1049" s="1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:25" s="6" customFormat="1" ht="12.75">
      <c r="A1050" s="2"/>
      <c r="B1050" s="17"/>
      <c r="C1050" s="18"/>
      <c r="D1050" s="1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:25" s="6" customFormat="1" ht="12.75">
      <c r="A1051" s="2"/>
      <c r="B1051" s="17"/>
      <c r="C1051" s="18"/>
      <c r="D1051" s="13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:25" s="6" customFormat="1" ht="12.75">
      <c r="A1052" s="2"/>
      <c r="B1052" s="17"/>
      <c r="C1052" s="18"/>
      <c r="D1052" s="13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s="6" customFormat="1" ht="12.75">
      <c r="A1053" s="2"/>
      <c r="B1053" s="17"/>
      <c r="C1053" s="18"/>
      <c r="D1053" s="1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:25" s="6" customFormat="1" ht="12.75">
      <c r="A1054" s="2"/>
      <c r="B1054" s="17"/>
      <c r="C1054" s="18"/>
      <c r="D1054" s="13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s="6" customFormat="1" ht="12.75">
      <c r="A1055" s="2"/>
      <c r="B1055" s="17"/>
      <c r="C1055" s="18"/>
      <c r="D1055" s="13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s="6" customFormat="1" ht="12.75">
      <c r="A1056" s="2"/>
      <c r="B1056" s="17"/>
      <c r="C1056" s="18"/>
      <c r="D1056" s="13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:25" s="6" customFormat="1" ht="12.75">
      <c r="A1057" s="2"/>
      <c r="B1057" s="17"/>
      <c r="C1057" s="18"/>
      <c r="D1057" s="13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:25" s="6" customFormat="1" ht="12.75">
      <c r="A1058" s="2"/>
      <c r="B1058" s="17"/>
      <c r="C1058" s="18"/>
      <c r="D1058" s="13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1:25" s="6" customFormat="1" ht="12.75">
      <c r="A1059" s="2"/>
      <c r="B1059" s="17"/>
      <c r="C1059" s="18"/>
      <c r="D1059" s="13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:25" s="6" customFormat="1" ht="12.75">
      <c r="A1060" s="2"/>
      <c r="B1060" s="17"/>
      <c r="C1060" s="18"/>
      <c r="D1060" s="13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1:25" s="6" customFormat="1" ht="12.75">
      <c r="A1061" s="2"/>
      <c r="B1061" s="17"/>
      <c r="C1061" s="18"/>
      <c r="D1061" s="13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1:25" s="6" customFormat="1" ht="12.75">
      <c r="A1062" s="2"/>
      <c r="B1062" s="17"/>
      <c r="C1062" s="18"/>
      <c r="D1062" s="13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1:25" s="6" customFormat="1" ht="12.75">
      <c r="A1063" s="2"/>
      <c r="B1063" s="17"/>
      <c r="C1063" s="18"/>
      <c r="D1063" s="13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1:25" s="6" customFormat="1" ht="12.75">
      <c r="A1064" s="2"/>
      <c r="B1064" s="17"/>
      <c r="C1064" s="18"/>
      <c r="D1064" s="13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1:25" s="6" customFormat="1" ht="12.75">
      <c r="A1065" s="2"/>
      <c r="B1065" s="17"/>
      <c r="C1065" s="18"/>
      <c r="D1065" s="13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1:25" s="6" customFormat="1" ht="12.75">
      <c r="A1066" s="2"/>
      <c r="B1066" s="17"/>
      <c r="C1066" s="18"/>
      <c r="D1066" s="13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1:25" s="6" customFormat="1" ht="12.75">
      <c r="A1067" s="2"/>
      <c r="B1067" s="17"/>
      <c r="C1067" s="18"/>
      <c r="D1067" s="1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1:25" s="6" customFormat="1" ht="12.75">
      <c r="A1068" s="2"/>
      <c r="B1068" s="17"/>
      <c r="C1068" s="18"/>
      <c r="D1068" s="13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1:25" s="6" customFormat="1" ht="12.75">
      <c r="A1069" s="2"/>
      <c r="B1069" s="17"/>
      <c r="C1069" s="18"/>
      <c r="D1069" s="1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1:25" s="6" customFormat="1" ht="12.75">
      <c r="A1070" s="2"/>
      <c r="B1070" s="17"/>
      <c r="C1070" s="18"/>
      <c r="D1070" s="1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1:25" s="6" customFormat="1" ht="12.75">
      <c r="A1071" s="2"/>
      <c r="B1071" s="17"/>
      <c r="C1071" s="18"/>
      <c r="D1071" s="1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1:25" s="6" customFormat="1" ht="12.75">
      <c r="A1072" s="2"/>
      <c r="B1072" s="17"/>
      <c r="C1072" s="18"/>
      <c r="D1072" s="1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1:25" s="6" customFormat="1" ht="12.75">
      <c r="A1073" s="2"/>
      <c r="B1073" s="17"/>
      <c r="C1073" s="18"/>
      <c r="D1073" s="1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1:25" s="6" customFormat="1" ht="12.75">
      <c r="A1074" s="2"/>
      <c r="B1074" s="17"/>
      <c r="C1074" s="18"/>
      <c r="D1074" s="1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1:25" s="6" customFormat="1" ht="12.75">
      <c r="A1075" s="2"/>
      <c r="B1075" s="17"/>
      <c r="C1075" s="18"/>
      <c r="D1075" s="1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1:25" s="6" customFormat="1" ht="12.75">
      <c r="A1076" s="2"/>
      <c r="B1076" s="17"/>
      <c r="C1076" s="18"/>
      <c r="D1076" s="1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1:25" s="6" customFormat="1" ht="12.75">
      <c r="A1077" s="2"/>
      <c r="B1077" s="17"/>
      <c r="C1077" s="18"/>
      <c r="D1077" s="1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1:25" s="6" customFormat="1" ht="12.75">
      <c r="A1078" s="2"/>
      <c r="B1078" s="17"/>
      <c r="C1078" s="18"/>
      <c r="D1078" s="1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1:25" s="6" customFormat="1" ht="12.75">
      <c r="A1079" s="2"/>
      <c r="B1079" s="17"/>
      <c r="C1079" s="18"/>
      <c r="D1079" s="1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1:25" s="6" customFormat="1" ht="12.75">
      <c r="A1080" s="2"/>
      <c r="B1080" s="17"/>
      <c r="C1080" s="18"/>
      <c r="D1080" s="1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1:25" s="6" customFormat="1" ht="12.75">
      <c r="A1081" s="2"/>
      <c r="B1081" s="17"/>
      <c r="C1081" s="18"/>
      <c r="D1081" s="1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1:25" s="6" customFormat="1" ht="12.75">
      <c r="A1082" s="2"/>
      <c r="B1082" s="17"/>
      <c r="C1082" s="18"/>
      <c r="D1082" s="1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1:25" s="6" customFormat="1" ht="12.75">
      <c r="A1083" s="2"/>
      <c r="B1083" s="17"/>
      <c r="C1083" s="18"/>
      <c r="D1083" s="1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1:25" s="6" customFormat="1" ht="12.75">
      <c r="A1084" s="2"/>
      <c r="B1084" s="17"/>
      <c r="C1084" s="18"/>
      <c r="D1084" s="1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1:25" s="6" customFormat="1" ht="12.75">
      <c r="A1085" s="2"/>
      <c r="B1085" s="17"/>
      <c r="C1085" s="18"/>
      <c r="D1085" s="1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1:25" s="6" customFormat="1" ht="12.75">
      <c r="A1086" s="2"/>
      <c r="B1086" s="17"/>
      <c r="C1086" s="18"/>
      <c r="D1086" s="1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1:25" s="6" customFormat="1" ht="12.75">
      <c r="A1087" s="2"/>
      <c r="B1087" s="17"/>
      <c r="C1087" s="18"/>
      <c r="D1087" s="1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1:25" s="6" customFormat="1" ht="12.75">
      <c r="A1088" s="2"/>
      <c r="B1088" s="17"/>
      <c r="C1088" s="18"/>
      <c r="D1088" s="1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1:25" s="6" customFormat="1" ht="12.75">
      <c r="A1089" s="2"/>
      <c r="B1089" s="17"/>
      <c r="C1089" s="18"/>
      <c r="D1089" s="1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1:25" s="6" customFormat="1" ht="12.75">
      <c r="A1090" s="2"/>
      <c r="B1090" s="17"/>
      <c r="C1090" s="18"/>
      <c r="D1090" s="1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1:25" s="6" customFormat="1" ht="12.75">
      <c r="A1091" s="2"/>
      <c r="B1091" s="17"/>
      <c r="C1091" s="18"/>
      <c r="D1091" s="1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1:25" s="6" customFormat="1" ht="12.75">
      <c r="A1092" s="2"/>
      <c r="B1092" s="17"/>
      <c r="C1092" s="18"/>
      <c r="D1092" s="1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1:25" s="6" customFormat="1" ht="12.75">
      <c r="A1093" s="2"/>
      <c r="B1093" s="17"/>
      <c r="C1093" s="18"/>
      <c r="D1093" s="1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1:25" s="6" customFormat="1" ht="12.75">
      <c r="A1094" s="2"/>
      <c r="B1094" s="17"/>
      <c r="C1094" s="18"/>
      <c r="D1094" s="1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1:25" s="6" customFormat="1" ht="12.75">
      <c r="A1095" s="2"/>
      <c r="B1095" s="17"/>
      <c r="C1095" s="18"/>
      <c r="D1095" s="1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1:25" s="6" customFormat="1" ht="12.75">
      <c r="A1096" s="2"/>
      <c r="B1096" s="17"/>
      <c r="C1096" s="18"/>
      <c r="D1096" s="1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1:25" s="6" customFormat="1" ht="12.75">
      <c r="A1097" s="2"/>
      <c r="B1097" s="17"/>
      <c r="C1097" s="18"/>
      <c r="D1097" s="1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1:25" s="6" customFormat="1" ht="12.75">
      <c r="A1098" s="2"/>
      <c r="B1098" s="17"/>
      <c r="C1098" s="18"/>
      <c r="D1098" s="1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1:25" s="6" customFormat="1" ht="12.75">
      <c r="A1099" s="2"/>
      <c r="B1099" s="17"/>
      <c r="C1099" s="18"/>
      <c r="D1099" s="1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1:25" s="6" customFormat="1" ht="12.75">
      <c r="A1100" s="2"/>
      <c r="B1100" s="17"/>
      <c r="C1100" s="18"/>
      <c r="D1100" s="1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1:25" s="6" customFormat="1" ht="12.75">
      <c r="A1101" s="2"/>
      <c r="B1101" s="17"/>
      <c r="C1101" s="18"/>
      <c r="D1101" s="1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1:25" s="6" customFormat="1" ht="12.75">
      <c r="A1102" s="2"/>
      <c r="B1102" s="17"/>
      <c r="C1102" s="18"/>
      <c r="D1102" s="1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1:25" s="6" customFormat="1" ht="12.75">
      <c r="A1103" s="2"/>
      <c r="B1103" s="17"/>
      <c r="C1103" s="18"/>
      <c r="D1103" s="1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1:25" s="6" customFormat="1" ht="12.75">
      <c r="A1104" s="2"/>
      <c r="B1104" s="17"/>
      <c r="C1104" s="18"/>
      <c r="D1104" s="1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1:25" s="6" customFormat="1" ht="12.75">
      <c r="A1105" s="2"/>
      <c r="B1105" s="17"/>
      <c r="C1105" s="18"/>
      <c r="D1105" s="13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1:25" s="6" customFormat="1" ht="12.75">
      <c r="A1106" s="2"/>
      <c r="B1106" s="17"/>
      <c r="C1106" s="18"/>
      <c r="D1106" s="13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1:25" s="6" customFormat="1" ht="12.75">
      <c r="A1107" s="2"/>
      <c r="B1107" s="17"/>
      <c r="C1107" s="18"/>
      <c r="D1107" s="13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1:25" s="6" customFormat="1" ht="12.75">
      <c r="A1108" s="2"/>
      <c r="B1108" s="17"/>
      <c r="C1108" s="18"/>
      <c r="D1108" s="1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1:25" s="6" customFormat="1" ht="12.75">
      <c r="A1109" s="2"/>
      <c r="B1109" s="17"/>
      <c r="C1109" s="18"/>
      <c r="D1109" s="1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1:25" s="6" customFormat="1" ht="12.75">
      <c r="A1110" s="2"/>
      <c r="B1110" s="17"/>
      <c r="C1110" s="18"/>
      <c r="D1110" s="1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1:25" s="6" customFormat="1" ht="12.75">
      <c r="A1111" s="2"/>
      <c r="B1111" s="17"/>
      <c r="C1111" s="18"/>
      <c r="D1111" s="1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1:25" s="6" customFormat="1" ht="12.75">
      <c r="A1112" s="2"/>
      <c r="B1112" s="17"/>
      <c r="C1112" s="18"/>
      <c r="D1112" s="1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1:25" s="6" customFormat="1" ht="12.75">
      <c r="A1113" s="2"/>
      <c r="B1113" s="17"/>
      <c r="C1113" s="18"/>
      <c r="D1113" s="1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1:25" s="6" customFormat="1" ht="12.75">
      <c r="A1114" s="2"/>
      <c r="B1114" s="17"/>
      <c r="C1114" s="18"/>
      <c r="D1114" s="1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1:25" s="6" customFormat="1" ht="12.75">
      <c r="A1115" s="2"/>
      <c r="B1115" s="17"/>
      <c r="C1115" s="18"/>
      <c r="D1115" s="1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1:25" s="6" customFormat="1" ht="12.75">
      <c r="A1116" s="2"/>
      <c r="B1116" s="17"/>
      <c r="C1116" s="18"/>
      <c r="D1116" s="1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1:25" s="6" customFormat="1" ht="12.75">
      <c r="A1117" s="2"/>
      <c r="B1117" s="17"/>
      <c r="C1117" s="18"/>
      <c r="D1117" s="1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1:25" s="6" customFormat="1" ht="12.75">
      <c r="A1118" s="2"/>
      <c r="B1118" s="17"/>
      <c r="C1118" s="18"/>
      <c r="D1118" s="1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1:25" s="6" customFormat="1" ht="12.75">
      <c r="A1119" s="2"/>
      <c r="B1119" s="17"/>
      <c r="C1119" s="18"/>
      <c r="D1119" s="1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1:25" s="6" customFormat="1" ht="12.75">
      <c r="A1120" s="2"/>
      <c r="B1120" s="17"/>
      <c r="C1120" s="18"/>
      <c r="D1120" s="1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1:25" s="6" customFormat="1" ht="12.75">
      <c r="A1121" s="2"/>
      <c r="B1121" s="17"/>
      <c r="C1121" s="18"/>
      <c r="D1121" s="1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1:25" s="6" customFormat="1" ht="12.75">
      <c r="A1122" s="2"/>
      <c r="B1122" s="17"/>
      <c r="C1122" s="18"/>
      <c r="D1122" s="1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1:25" s="6" customFormat="1" ht="12.75">
      <c r="A1123" s="2"/>
      <c r="B1123" s="17"/>
      <c r="C1123" s="18"/>
      <c r="D1123" s="1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1:25" s="6" customFormat="1" ht="12.75">
      <c r="A1124" s="2"/>
      <c r="B1124" s="17"/>
      <c r="C1124" s="18"/>
      <c r="D1124" s="1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1:25" s="6" customFormat="1" ht="12.75">
      <c r="A1125" s="2"/>
      <c r="B1125" s="17"/>
      <c r="C1125" s="18"/>
      <c r="D1125" s="1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1:25" s="6" customFormat="1" ht="12.75">
      <c r="A1126" s="2"/>
      <c r="B1126" s="17"/>
      <c r="C1126" s="18"/>
      <c r="D1126" s="1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1:25" s="6" customFormat="1" ht="12.75">
      <c r="A1127" s="2"/>
      <c r="B1127" s="17"/>
      <c r="C1127" s="18"/>
      <c r="D1127" s="1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1:25" s="6" customFormat="1" ht="12.75">
      <c r="A1128" s="2"/>
      <c r="B1128" s="17"/>
      <c r="C1128" s="18"/>
      <c r="D1128" s="1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1:25" s="6" customFormat="1" ht="12.75">
      <c r="A1129" s="2"/>
      <c r="B1129" s="17"/>
      <c r="C1129" s="18"/>
      <c r="D1129" s="1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1:25" s="6" customFormat="1" ht="12.75">
      <c r="A1130" s="2"/>
      <c r="B1130" s="17"/>
      <c r="C1130" s="18"/>
      <c r="D1130" s="13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1:25" s="6" customFormat="1" ht="12.75">
      <c r="A1131" s="2"/>
      <c r="B1131" s="17"/>
      <c r="C1131" s="18"/>
      <c r="D1131" s="13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1:25" s="6" customFormat="1" ht="12.75">
      <c r="A1132" s="2"/>
      <c r="B1132" s="17"/>
      <c r="C1132" s="18"/>
      <c r="D1132" s="1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:30" s="6" customFormat="1" ht="12.75">
      <c r="A1133" s="2"/>
      <c r="B1133" s="17"/>
      <c r="C1133" s="18"/>
      <c r="D1133" s="13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AB1133" s="28"/>
      <c r="AC1133" s="4"/>
      <c r="AD1133" s="5"/>
    </row>
    <row r="1134" spans="1:30" s="6" customFormat="1" ht="12.75">
      <c r="A1134" s="2"/>
      <c r="B1134" s="17"/>
      <c r="C1134" s="18"/>
      <c r="D1134" s="13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AB1134" s="28"/>
      <c r="AC1134" s="4"/>
      <c r="AD1134" s="5"/>
    </row>
    <row r="1135" spans="1:30" s="6" customFormat="1" ht="12.75">
      <c r="A1135" s="2"/>
      <c r="B1135" s="17"/>
      <c r="C1135" s="18"/>
      <c r="D1135" s="13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AB1135" s="28"/>
      <c r="AC1135" s="4"/>
      <c r="AD1135" s="5"/>
    </row>
    <row r="1136" spans="1:30" s="6" customFormat="1" ht="12.75">
      <c r="A1136" s="2"/>
      <c r="B1136" s="17"/>
      <c r="C1136" s="18"/>
      <c r="D1136" s="13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AB1136" s="28"/>
      <c r="AC1136" s="4"/>
      <c r="AD1136" s="5"/>
    </row>
    <row r="1137" spans="1:30" s="6" customFormat="1" ht="12.75">
      <c r="A1137" s="2"/>
      <c r="B1137" s="17"/>
      <c r="C1137" s="18"/>
      <c r="D1137" s="13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AB1137" s="28"/>
      <c r="AC1137" s="4"/>
      <c r="AD1137" s="5"/>
    </row>
    <row r="1138" spans="1:30" s="6" customFormat="1" ht="12.75">
      <c r="A1138" s="2"/>
      <c r="B1138" s="17"/>
      <c r="C1138" s="18"/>
      <c r="D1138" s="13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AB1138" s="28"/>
      <c r="AC1138" s="4"/>
      <c r="AD1138" s="5"/>
    </row>
    <row r="1139" spans="1:30" s="6" customFormat="1" ht="12.75">
      <c r="A1139" s="2"/>
      <c r="B1139" s="17"/>
      <c r="C1139" s="18"/>
      <c r="D1139" s="13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AB1139" s="28"/>
      <c r="AC1139" s="4"/>
      <c r="AD1139" s="5"/>
    </row>
    <row r="1140" spans="1:30" s="6" customFormat="1" ht="12.75">
      <c r="A1140" s="2"/>
      <c r="B1140" s="17"/>
      <c r="C1140" s="18"/>
      <c r="D1140" s="13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AB1140" s="28"/>
      <c r="AC1140" s="4"/>
      <c r="AD1140" s="5"/>
    </row>
    <row r="1141" spans="1:30" s="6" customFormat="1" ht="12.75">
      <c r="A1141" s="2"/>
      <c r="B1141" s="17"/>
      <c r="C1141" s="18"/>
      <c r="D1141" s="13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AB1141" s="28"/>
      <c r="AC1141" s="4"/>
      <c r="AD1141" s="5"/>
    </row>
    <row r="1142" spans="1:30" s="6" customFormat="1" ht="12.75">
      <c r="A1142" s="2"/>
      <c r="B1142" s="17"/>
      <c r="C1142" s="18"/>
      <c r="D1142" s="13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AB1142" s="28"/>
      <c r="AC1142" s="4"/>
      <c r="AD1142" s="5"/>
    </row>
    <row r="1143" spans="1:30" s="6" customFormat="1" ht="12.75">
      <c r="A1143" s="2"/>
      <c r="B1143" s="17"/>
      <c r="C1143" s="18"/>
      <c r="D1143" s="13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AB1143" s="28"/>
      <c r="AC1143" s="4"/>
      <c r="AD1143" s="5"/>
    </row>
    <row r="1144" spans="1:30" s="6" customFormat="1" ht="12.75">
      <c r="A1144" s="2"/>
      <c r="B1144" s="17"/>
      <c r="C1144" s="18"/>
      <c r="D1144" s="13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AB1144" s="28"/>
      <c r="AC1144" s="4"/>
      <c r="AD1144" s="5"/>
    </row>
    <row r="1145" spans="1:30" s="6" customFormat="1" ht="12.75">
      <c r="A1145" s="2"/>
      <c r="B1145" s="17"/>
      <c r="C1145" s="18"/>
      <c r="D1145" s="1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AB1145" s="28"/>
      <c r="AC1145" s="4"/>
      <c r="AD1145" s="5"/>
    </row>
    <row r="1146" spans="1:30" s="6" customFormat="1" ht="12.75">
      <c r="A1146" s="2"/>
      <c r="B1146" s="17"/>
      <c r="C1146" s="18"/>
      <c r="D1146" s="13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AB1146" s="28"/>
      <c r="AC1146" s="4"/>
      <c r="AD1146" s="5"/>
    </row>
    <row r="1147" spans="1:30" s="6" customFormat="1" ht="12.75">
      <c r="A1147" s="2"/>
      <c r="B1147" s="17"/>
      <c r="C1147" s="18"/>
      <c r="D1147" s="1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AB1147" s="28"/>
      <c r="AC1147" s="4"/>
      <c r="AD1147" s="5"/>
    </row>
    <row r="1148" spans="1:30" s="6" customFormat="1" ht="12.75">
      <c r="A1148" s="2"/>
      <c r="B1148" s="17"/>
      <c r="C1148" s="18"/>
      <c r="D1148" s="13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AB1148" s="28"/>
      <c r="AC1148" s="4"/>
      <c r="AD1148" s="5"/>
    </row>
    <row r="1149" spans="1:25" s="6" customFormat="1" ht="12.75">
      <c r="A1149" s="2"/>
      <c r="B1149" s="17"/>
      <c r="C1149" s="18"/>
      <c r="D1149" s="13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1:25" s="6" customFormat="1" ht="12.75">
      <c r="A1150" s="2"/>
      <c r="B1150" s="17"/>
      <c r="C1150" s="18"/>
      <c r="D1150" s="13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1:25" s="6" customFormat="1" ht="12.75">
      <c r="A1151" s="2"/>
      <c r="B1151" s="17"/>
      <c r="C1151" s="18"/>
      <c r="D1151" s="13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1:25" s="6" customFormat="1" ht="12.75">
      <c r="A1152" s="2"/>
      <c r="B1152" s="17"/>
      <c r="C1152" s="18"/>
      <c r="D1152" s="13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1:25" s="6" customFormat="1" ht="12.75">
      <c r="A1153" s="2"/>
      <c r="B1153" s="17"/>
      <c r="C1153" s="18"/>
      <c r="D1153" s="13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1:25" s="6" customFormat="1" ht="12.75">
      <c r="A1154" s="2"/>
      <c r="B1154" s="17"/>
      <c r="C1154" s="18"/>
      <c r="D1154" s="13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1:25" s="6" customFormat="1" ht="12.75">
      <c r="A1155" s="2"/>
      <c r="B1155" s="17"/>
      <c r="C1155" s="18"/>
      <c r="D1155" s="13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1:25" s="6" customFormat="1" ht="12.75">
      <c r="A1156" s="2"/>
      <c r="B1156" s="17"/>
      <c r="C1156" s="18"/>
      <c r="D1156" s="13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1:25" s="6" customFormat="1" ht="12.75">
      <c r="A1157" s="2"/>
      <c r="B1157" s="17"/>
      <c r="C1157" s="18"/>
      <c r="D1157" s="13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1:25" s="6" customFormat="1" ht="12.75">
      <c r="A1158" s="2"/>
      <c r="B1158" s="17"/>
      <c r="C1158" s="18"/>
      <c r="D1158" s="13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1:25" s="6" customFormat="1" ht="12.75">
      <c r="A1159" s="2"/>
      <c r="B1159" s="17"/>
      <c r="C1159" s="18"/>
      <c r="D1159" s="13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1:25" s="6" customFormat="1" ht="12.75">
      <c r="A1160" s="2"/>
      <c r="B1160" s="17"/>
      <c r="C1160" s="18"/>
      <c r="D1160" s="13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:25" s="6" customFormat="1" ht="12.75">
      <c r="A1161" s="2"/>
      <c r="B1161" s="17"/>
      <c r="C1161" s="18"/>
      <c r="D1161" s="13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1:25" s="6" customFormat="1" ht="12.75">
      <c r="A1162" s="2"/>
      <c r="B1162" s="17"/>
      <c r="C1162" s="18"/>
      <c r="D1162" s="13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1:25" s="6" customFormat="1" ht="12.75">
      <c r="A1163" s="2"/>
      <c r="B1163" s="17"/>
      <c r="C1163" s="18"/>
      <c r="D1163" s="13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1:25" s="6" customFormat="1" ht="12.75">
      <c r="A1164" s="2"/>
      <c r="B1164" s="17"/>
      <c r="C1164" s="18"/>
      <c r="D1164" s="13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1:25" s="6" customFormat="1" ht="12.75">
      <c r="A1165" s="2"/>
      <c r="B1165" s="17"/>
      <c r="C1165" s="18"/>
      <c r="D1165" s="13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1:25" s="6" customFormat="1" ht="12.75">
      <c r="A1166" s="2"/>
      <c r="B1166" s="17"/>
      <c r="C1166" s="18"/>
      <c r="D1166" s="13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1:25" s="6" customFormat="1" ht="12.75">
      <c r="A1167" s="2"/>
      <c r="B1167" s="17"/>
      <c r="C1167" s="18"/>
      <c r="D1167" s="13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1:25" s="6" customFormat="1" ht="12.75">
      <c r="A1168" s="2"/>
      <c r="B1168" s="17"/>
      <c r="C1168" s="18"/>
      <c r="D1168" s="13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1:25" s="6" customFormat="1" ht="12.75">
      <c r="A1169" s="2"/>
      <c r="B1169" s="17"/>
      <c r="C1169" s="18"/>
      <c r="D1169" s="13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1:25" s="6" customFormat="1" ht="12.75">
      <c r="A1170" s="2"/>
      <c r="B1170" s="17"/>
      <c r="C1170" s="18"/>
      <c r="D1170" s="13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1:25" s="6" customFormat="1" ht="12.75">
      <c r="A1171" s="2"/>
      <c r="B1171" s="17"/>
      <c r="C1171" s="18"/>
      <c r="D1171" s="13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1:25" s="6" customFormat="1" ht="12.75">
      <c r="A1172" s="2"/>
      <c r="B1172" s="17"/>
      <c r="C1172" s="18"/>
      <c r="D1172" s="1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1:25" s="6" customFormat="1" ht="12.75">
      <c r="A1173" s="2"/>
      <c r="B1173" s="17"/>
      <c r="C1173" s="18"/>
      <c r="D1173" s="13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1:25" s="6" customFormat="1" ht="12.75">
      <c r="A1174" s="2"/>
      <c r="B1174" s="17"/>
      <c r="C1174" s="18"/>
      <c r="D1174" s="13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1:25" s="6" customFormat="1" ht="12.75">
      <c r="A1175" s="2"/>
      <c r="B1175" s="17"/>
      <c r="C1175" s="18"/>
      <c r="D1175" s="13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1:25" s="6" customFormat="1" ht="12.75">
      <c r="A1176" s="2"/>
      <c r="B1176" s="17"/>
      <c r="C1176" s="18"/>
      <c r="D1176" s="13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1:25" s="6" customFormat="1" ht="12.75">
      <c r="A1177" s="2"/>
      <c r="B1177" s="17"/>
      <c r="C1177" s="18"/>
      <c r="D1177" s="13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1:25" s="6" customFormat="1" ht="12.75">
      <c r="A1178" s="2"/>
      <c r="B1178" s="17"/>
      <c r="C1178" s="18"/>
      <c r="D1178" s="13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1:25" s="6" customFormat="1" ht="12.75">
      <c r="A1179" s="2"/>
      <c r="B1179" s="17"/>
      <c r="C1179" s="18"/>
      <c r="D1179" s="13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1:25" s="6" customFormat="1" ht="12.75">
      <c r="A1180" s="2"/>
      <c r="B1180" s="17"/>
      <c r="C1180" s="18"/>
      <c r="D1180" s="13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1:25" s="6" customFormat="1" ht="12.75">
      <c r="A1181" s="2"/>
      <c r="B1181" s="17"/>
      <c r="C1181" s="18"/>
      <c r="D1181" s="13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1:25" s="6" customFormat="1" ht="12.75">
      <c r="A1182" s="2"/>
      <c r="B1182" s="17"/>
      <c r="C1182" s="18"/>
      <c r="D1182" s="13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1:25" s="6" customFormat="1" ht="12.75">
      <c r="A1183" s="2"/>
      <c r="B1183" s="17"/>
      <c r="C1183" s="18"/>
      <c r="D1183" s="13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1:25" s="6" customFormat="1" ht="12.75">
      <c r="A1184" s="2"/>
      <c r="B1184" s="17"/>
      <c r="C1184" s="18"/>
      <c r="D1184" s="13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1:25" s="6" customFormat="1" ht="12.75">
      <c r="A1185" s="2"/>
      <c r="B1185" s="17"/>
      <c r="C1185" s="18"/>
      <c r="D1185" s="13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1:25" s="6" customFormat="1" ht="12.75">
      <c r="A1186" s="2"/>
      <c r="B1186" s="17"/>
      <c r="C1186" s="18"/>
      <c r="D1186" s="13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1:25" s="6" customFormat="1" ht="12.75">
      <c r="A1187" s="2"/>
      <c r="B1187" s="17"/>
      <c r="C1187" s="18"/>
      <c r="D1187" s="13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1:25" s="6" customFormat="1" ht="12.75">
      <c r="A1188" s="2"/>
      <c r="B1188" s="17"/>
      <c r="C1188" s="18"/>
      <c r="D1188" s="13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1:25" s="6" customFormat="1" ht="12.75">
      <c r="A1189" s="2"/>
      <c r="B1189" s="17"/>
      <c r="C1189" s="18"/>
      <c r="D1189" s="13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1:25" s="6" customFormat="1" ht="12.75">
      <c r="A1190" s="2"/>
      <c r="B1190" s="17"/>
      <c r="C1190" s="18"/>
      <c r="D1190" s="13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1:25" s="6" customFormat="1" ht="12.75">
      <c r="A1191" s="2"/>
      <c r="B1191" s="17"/>
      <c r="C1191" s="18"/>
      <c r="D1191" s="13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1:25" s="6" customFormat="1" ht="12.75">
      <c r="A1192" s="2"/>
      <c r="B1192" s="17"/>
      <c r="C1192" s="18"/>
      <c r="D1192" s="13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1:25" s="6" customFormat="1" ht="12.75">
      <c r="A1193" s="2"/>
      <c r="B1193" s="17"/>
      <c r="C1193" s="18"/>
      <c r="D1193" s="13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1:25" s="6" customFormat="1" ht="12.75">
      <c r="A1194" s="2"/>
      <c r="B1194" s="17"/>
      <c r="C1194" s="18"/>
      <c r="D1194" s="13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1:25" s="6" customFormat="1" ht="12.75">
      <c r="A1195" s="2"/>
      <c r="B1195" s="17"/>
      <c r="C1195" s="18"/>
      <c r="D1195" s="13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1:25" s="6" customFormat="1" ht="12.75">
      <c r="A1196" s="2"/>
      <c r="B1196" s="17"/>
      <c r="C1196" s="18"/>
      <c r="D1196" s="13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1:25" s="6" customFormat="1" ht="12.75">
      <c r="A1197" s="2"/>
      <c r="B1197" s="17"/>
      <c r="C1197" s="18"/>
      <c r="D1197" s="13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1:25" s="6" customFormat="1" ht="12.75">
      <c r="A1198" s="2"/>
      <c r="B1198" s="17"/>
      <c r="C1198" s="18"/>
      <c r="D1198" s="13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1:25" s="6" customFormat="1" ht="12.75">
      <c r="A1199" s="2"/>
      <c r="B1199" s="17"/>
      <c r="C1199" s="18"/>
      <c r="D1199" s="13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1:25" s="6" customFormat="1" ht="12.75">
      <c r="A1200" s="2"/>
      <c r="B1200" s="17"/>
      <c r="C1200" s="18"/>
      <c r="D1200" s="13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1:25" s="6" customFormat="1" ht="12.75">
      <c r="A1201" s="2"/>
      <c r="B1201" s="17"/>
      <c r="C1201" s="18"/>
      <c r="D1201" s="13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1:25" s="6" customFormat="1" ht="12.75">
      <c r="A1202" s="2"/>
      <c r="B1202" s="17"/>
      <c r="C1202" s="18"/>
      <c r="D1202" s="13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1:25" s="6" customFormat="1" ht="12.75">
      <c r="A1203" s="2"/>
      <c r="B1203" s="17"/>
      <c r="C1203" s="18"/>
      <c r="D1203" s="13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1:25" s="6" customFormat="1" ht="12.75">
      <c r="A1204" s="2"/>
      <c r="B1204" s="17"/>
      <c r="C1204" s="18"/>
      <c r="D1204" s="13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1:25" s="6" customFormat="1" ht="12.75">
      <c r="A1205" s="2"/>
      <c r="B1205" s="17"/>
      <c r="C1205" s="18"/>
      <c r="D1205" s="13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1:25" s="6" customFormat="1" ht="12.75">
      <c r="A1206" s="2"/>
      <c r="B1206" s="17"/>
      <c r="C1206" s="18"/>
      <c r="D1206" s="13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1:25" s="6" customFormat="1" ht="12.75">
      <c r="A1207" s="2"/>
      <c r="B1207" s="17"/>
      <c r="C1207" s="18"/>
      <c r="D1207" s="13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1:25" s="6" customFormat="1" ht="12.75">
      <c r="A1208" s="2"/>
      <c r="B1208" s="17"/>
      <c r="C1208" s="18"/>
      <c r="D1208" s="13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1:25" s="6" customFormat="1" ht="12.75">
      <c r="A1209" s="2"/>
      <c r="B1209" s="17"/>
      <c r="C1209" s="18"/>
      <c r="D1209" s="13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1:25" s="6" customFormat="1" ht="12.75">
      <c r="A1210" s="2"/>
      <c r="B1210" s="17"/>
      <c r="C1210" s="18"/>
      <c r="D1210" s="13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1:25" s="6" customFormat="1" ht="12.75">
      <c r="A1211" s="2"/>
      <c r="B1211" s="17"/>
      <c r="C1211" s="18"/>
      <c r="D1211" s="13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1:25" s="6" customFormat="1" ht="12.75">
      <c r="A1212" s="2"/>
      <c r="B1212" s="17"/>
      <c r="C1212" s="18"/>
      <c r="D1212" s="13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1:25" s="6" customFormat="1" ht="12.75">
      <c r="A1213" s="2"/>
      <c r="B1213" s="17"/>
      <c r="C1213" s="18"/>
      <c r="D1213" s="13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1:25" s="6" customFormat="1" ht="12.75">
      <c r="A1214" s="2"/>
      <c r="B1214" s="17"/>
      <c r="C1214" s="18"/>
      <c r="D1214" s="13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1:25" s="6" customFormat="1" ht="12.75">
      <c r="A1215" s="2"/>
      <c r="B1215" s="17"/>
      <c r="C1215" s="18"/>
      <c r="D1215" s="13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1:25" s="6" customFormat="1" ht="12.75">
      <c r="A1216" s="2"/>
      <c r="B1216" s="17"/>
      <c r="C1216" s="18"/>
      <c r="D1216" s="13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1:25" s="6" customFormat="1" ht="12.75">
      <c r="A1217" s="2"/>
      <c r="B1217" s="17"/>
      <c r="C1217" s="18"/>
      <c r="D1217" s="13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1:25" s="6" customFormat="1" ht="12.75">
      <c r="A1218" s="2"/>
      <c r="B1218" s="17"/>
      <c r="C1218" s="18"/>
      <c r="D1218" s="13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1:25" s="6" customFormat="1" ht="12.75">
      <c r="A1219" s="2"/>
      <c r="B1219" s="17"/>
      <c r="C1219" s="18"/>
      <c r="D1219" s="1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1:25" s="6" customFormat="1" ht="12.75">
      <c r="A1220" s="2"/>
      <c r="B1220" s="17"/>
      <c r="C1220" s="18"/>
      <c r="D1220" s="1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1:25" s="6" customFormat="1" ht="12.75">
      <c r="A1221" s="2"/>
      <c r="B1221" s="17"/>
      <c r="C1221" s="18"/>
      <c r="D1221" s="13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1:25" s="6" customFormat="1" ht="12.75">
      <c r="A1222" s="2"/>
      <c r="B1222" s="17"/>
      <c r="C1222" s="18"/>
      <c r="D1222" s="13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1:25" s="6" customFormat="1" ht="12.75">
      <c r="A1223" s="2"/>
      <c r="B1223" s="17"/>
      <c r="C1223" s="18"/>
      <c r="D1223" s="13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1:25" s="6" customFormat="1" ht="12.75">
      <c r="A1224" s="2"/>
      <c r="B1224" s="17"/>
      <c r="C1224" s="18"/>
      <c r="D1224" s="13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1:25" s="6" customFormat="1" ht="12.75">
      <c r="A1225" s="2"/>
      <c r="B1225" s="17"/>
      <c r="C1225" s="18"/>
      <c r="D1225" s="13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:25" s="6" customFormat="1" ht="12.75">
      <c r="A1226" s="2"/>
      <c r="B1226" s="17"/>
      <c r="C1226" s="18"/>
      <c r="D1226" s="13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1:25" s="6" customFormat="1" ht="12.75">
      <c r="A1227" s="2"/>
      <c r="B1227" s="17"/>
      <c r="C1227" s="18"/>
      <c r="D1227" s="13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1:25" s="6" customFormat="1" ht="12.75">
      <c r="A1228" s="2"/>
      <c r="B1228" s="17"/>
      <c r="C1228" s="18"/>
      <c r="D1228" s="1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1:25" s="6" customFormat="1" ht="12.75">
      <c r="A1229" s="2"/>
      <c r="B1229" s="17"/>
      <c r="C1229" s="18"/>
      <c r="D1229" s="1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1:25" s="6" customFormat="1" ht="12.75">
      <c r="A1230" s="2"/>
      <c r="B1230" s="17"/>
      <c r="C1230" s="18"/>
      <c r="D1230" s="1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1:25" s="6" customFormat="1" ht="12.75">
      <c r="A1231" s="2"/>
      <c r="B1231" s="17"/>
      <c r="C1231" s="18"/>
      <c r="D1231" s="1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1:25" s="6" customFormat="1" ht="12.75">
      <c r="A1232" s="2"/>
      <c r="B1232" s="17"/>
      <c r="C1232" s="18"/>
      <c r="D1232" s="1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1:25" s="6" customFormat="1" ht="12.75">
      <c r="A1233" s="2"/>
      <c r="B1233" s="17"/>
      <c r="C1233" s="18"/>
      <c r="D1233" s="13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1:25" s="6" customFormat="1" ht="12.75">
      <c r="A1234" s="2"/>
      <c r="B1234" s="17"/>
      <c r="C1234" s="18"/>
      <c r="D1234" s="13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1:25" s="6" customFormat="1" ht="12.75">
      <c r="A1235" s="2"/>
      <c r="B1235" s="17"/>
      <c r="C1235" s="18"/>
      <c r="D1235" s="13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1:25" s="6" customFormat="1" ht="12.75">
      <c r="A1236" s="2"/>
      <c r="B1236" s="17"/>
      <c r="C1236" s="18"/>
      <c r="D1236" s="13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1:25" s="6" customFormat="1" ht="12.75">
      <c r="A1237" s="2"/>
      <c r="B1237" s="17"/>
      <c r="C1237" s="18"/>
      <c r="D1237" s="13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1:25" s="6" customFormat="1" ht="12.75">
      <c r="A1238" s="2"/>
      <c r="B1238" s="17"/>
      <c r="C1238" s="18"/>
      <c r="D1238" s="13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1:25" s="6" customFormat="1" ht="12.75">
      <c r="A1239" s="2"/>
      <c r="B1239" s="17"/>
      <c r="C1239" s="18"/>
      <c r="D1239" s="13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1:25" s="6" customFormat="1" ht="12.75">
      <c r="A1240" s="2"/>
      <c r="B1240" s="17"/>
      <c r="C1240" s="18"/>
      <c r="D1240" s="1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1:25" s="6" customFormat="1" ht="12.75">
      <c r="A1241" s="2"/>
      <c r="B1241" s="17"/>
      <c r="C1241" s="18"/>
      <c r="D1241" s="13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1:25" s="6" customFormat="1" ht="12.75">
      <c r="A1242" s="2"/>
      <c r="B1242" s="17"/>
      <c r="C1242" s="18"/>
      <c r="D1242" s="13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1:25" s="6" customFormat="1" ht="12.75">
      <c r="A1243" s="2"/>
      <c r="B1243" s="17"/>
      <c r="C1243" s="18"/>
      <c r="D1243" s="13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1:25" s="6" customFormat="1" ht="12.75">
      <c r="A1244" s="2"/>
      <c r="B1244" s="17"/>
      <c r="C1244" s="18"/>
      <c r="D1244" s="13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1:25" s="6" customFormat="1" ht="12.75">
      <c r="A1245" s="2"/>
      <c r="B1245" s="17"/>
      <c r="C1245" s="18"/>
      <c r="D1245" s="1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1:25" s="6" customFormat="1" ht="12.75">
      <c r="A1246" s="2"/>
      <c r="B1246" s="17"/>
      <c r="C1246" s="18"/>
      <c r="D1246" s="13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1:25" s="6" customFormat="1" ht="12.75">
      <c r="A1247" s="2"/>
      <c r="B1247" s="17"/>
      <c r="C1247" s="18"/>
      <c r="D1247" s="13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1:25" s="6" customFormat="1" ht="12.75">
      <c r="A1248" s="2"/>
      <c r="B1248" s="17"/>
      <c r="C1248" s="18"/>
      <c r="D1248" s="13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1:25" s="6" customFormat="1" ht="12.75">
      <c r="A1249" s="2"/>
      <c r="B1249" s="17"/>
      <c r="C1249" s="18"/>
      <c r="D1249" s="13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1:25" s="6" customFormat="1" ht="12.75">
      <c r="A1250" s="2"/>
      <c r="B1250" s="17"/>
      <c r="C1250" s="18"/>
      <c r="D1250" s="13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1:25" s="6" customFormat="1" ht="12.75">
      <c r="A1251" s="2"/>
      <c r="B1251" s="17"/>
      <c r="C1251" s="18"/>
      <c r="D1251" s="13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1:25" s="6" customFormat="1" ht="12.75">
      <c r="A1252" s="2"/>
      <c r="B1252" s="17"/>
      <c r="C1252" s="18"/>
      <c r="D1252" s="13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1:25" s="6" customFormat="1" ht="12.75">
      <c r="A1253" s="2"/>
      <c r="B1253" s="17"/>
      <c r="C1253" s="18"/>
      <c r="D1253" s="13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1:25" s="6" customFormat="1" ht="12.75">
      <c r="A1254" s="2"/>
      <c r="B1254" s="17"/>
      <c r="C1254" s="18"/>
      <c r="D1254" s="13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1:25" s="6" customFormat="1" ht="12.75">
      <c r="A1255" s="2"/>
      <c r="B1255" s="17"/>
      <c r="C1255" s="18"/>
      <c r="D1255" s="13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1:25" s="6" customFormat="1" ht="12.75">
      <c r="A1256" s="2"/>
      <c r="B1256" s="17"/>
      <c r="C1256" s="18"/>
      <c r="D1256" s="13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1:25" s="6" customFormat="1" ht="12.75">
      <c r="A1257" s="2"/>
      <c r="B1257" s="17"/>
      <c r="C1257" s="18"/>
      <c r="D1257" s="13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1:25" s="6" customFormat="1" ht="12.75">
      <c r="A1258" s="2"/>
      <c r="B1258" s="17"/>
      <c r="C1258" s="18"/>
      <c r="D1258" s="13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1:26" s="6" customFormat="1" ht="12.75">
      <c r="A1259" s="2"/>
      <c r="B1259" s="17"/>
      <c r="C1259" s="18"/>
      <c r="D1259" s="13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9"/>
    </row>
    <row r="1260" spans="1:25" s="6" customFormat="1" ht="12.75">
      <c r="A1260" s="2"/>
      <c r="B1260" s="17"/>
      <c r="C1260" s="18"/>
      <c r="D1260" s="13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1:25" s="6" customFormat="1" ht="12.75">
      <c r="A1261" s="2"/>
      <c r="B1261" s="17"/>
      <c r="C1261" s="18"/>
      <c r="D1261" s="13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1:25" s="6" customFormat="1" ht="12.75">
      <c r="A1262" s="2"/>
      <c r="B1262" s="17"/>
      <c r="C1262" s="18"/>
      <c r="D1262" s="13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1:25" s="6" customFormat="1" ht="12.75">
      <c r="A1263" s="2"/>
      <c r="B1263" s="17"/>
      <c r="C1263" s="18"/>
      <c r="D1263" s="13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1:25" s="6" customFormat="1" ht="12.75">
      <c r="A1264" s="2"/>
      <c r="B1264" s="17"/>
      <c r="C1264" s="18"/>
      <c r="D1264" s="13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1:25" s="6" customFormat="1" ht="12.75">
      <c r="A1265" s="2"/>
      <c r="B1265" s="17"/>
      <c r="C1265" s="18"/>
      <c r="D1265" s="13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1:25" s="6" customFormat="1" ht="12.75">
      <c r="A1266" s="2"/>
      <c r="B1266" s="17"/>
      <c r="C1266" s="18"/>
      <c r="D1266" s="13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1:25" s="6" customFormat="1" ht="12.75">
      <c r="A1267" s="2"/>
      <c r="B1267" s="17"/>
      <c r="C1267" s="18"/>
      <c r="D1267" s="13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1:25" s="6" customFormat="1" ht="12.75">
      <c r="A1268" s="2"/>
      <c r="B1268" s="17"/>
      <c r="C1268" s="18"/>
      <c r="D1268" s="13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1:25" s="6" customFormat="1" ht="12.75">
      <c r="A1269" s="2"/>
      <c r="B1269" s="17"/>
      <c r="C1269" s="18"/>
      <c r="D1269" s="13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1:25" s="6" customFormat="1" ht="12.75">
      <c r="A1270" s="2"/>
      <c r="B1270" s="17"/>
      <c r="C1270" s="18"/>
      <c r="D1270" s="13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1:25" s="6" customFormat="1" ht="12.75">
      <c r="A1271" s="2"/>
      <c r="B1271" s="17"/>
      <c r="C1271" s="18"/>
      <c r="D1271" s="13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1:25" s="6" customFormat="1" ht="12.75">
      <c r="A1272" s="2"/>
      <c r="B1272" s="17"/>
      <c r="C1272" s="18"/>
      <c r="D1272" s="13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1:25" s="6" customFormat="1" ht="12.75">
      <c r="A1273" s="2"/>
      <c r="B1273" s="17"/>
      <c r="C1273" s="18"/>
      <c r="D1273" s="13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1:25" s="6" customFormat="1" ht="12.75">
      <c r="A1274" s="2"/>
      <c r="B1274" s="17"/>
      <c r="C1274" s="18"/>
      <c r="D1274" s="13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1:25" s="6" customFormat="1" ht="12.75">
      <c r="A1275" s="2"/>
      <c r="B1275" s="17"/>
      <c r="C1275" s="18"/>
      <c r="D1275" s="13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1:25" s="6" customFormat="1" ht="12.75">
      <c r="A1276" s="2"/>
      <c r="B1276" s="17"/>
      <c r="C1276" s="18"/>
      <c r="D1276" s="13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1:25" s="6" customFormat="1" ht="12.75">
      <c r="A1277" s="2"/>
      <c r="B1277" s="17"/>
      <c r="C1277" s="18"/>
      <c r="D1277" s="13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1:25" s="6" customFormat="1" ht="12.75">
      <c r="A1278" s="2"/>
      <c r="B1278" s="17"/>
      <c r="C1278" s="18"/>
      <c r="D1278" s="13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1:25" s="6" customFormat="1" ht="12.75">
      <c r="A1279" s="2"/>
      <c r="B1279" s="17"/>
      <c r="C1279" s="18"/>
      <c r="D1279" s="13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1:25" s="6" customFormat="1" ht="12.75">
      <c r="A1280" s="2"/>
      <c r="B1280" s="17"/>
      <c r="C1280" s="18"/>
      <c r="D1280" s="1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1:25" s="6" customFormat="1" ht="12.75">
      <c r="A1281" s="2"/>
      <c r="B1281" s="17"/>
      <c r="C1281" s="18"/>
      <c r="D1281" s="1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1:25" s="6" customFormat="1" ht="12.75">
      <c r="A1282" s="2"/>
      <c r="B1282" s="17"/>
      <c r="C1282" s="18"/>
      <c r="D1282" s="13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1:25" s="6" customFormat="1" ht="12.75">
      <c r="A1283" s="2"/>
      <c r="B1283" s="17"/>
      <c r="C1283" s="18"/>
      <c r="D1283" s="1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1:25" s="6" customFormat="1" ht="12.75">
      <c r="A1284" s="2"/>
      <c r="B1284" s="17"/>
      <c r="C1284" s="18"/>
      <c r="D1284" s="1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1:25" s="6" customFormat="1" ht="12.75">
      <c r="A1285" s="2"/>
      <c r="B1285" s="17"/>
      <c r="C1285" s="18"/>
      <c r="D1285" s="13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1:25" s="6" customFormat="1" ht="12.75">
      <c r="A1286" s="2"/>
      <c r="B1286" s="17"/>
      <c r="C1286" s="18"/>
      <c r="D1286" s="1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1:25" s="6" customFormat="1" ht="12.75">
      <c r="A1287" s="2"/>
      <c r="B1287" s="17"/>
      <c r="C1287" s="18"/>
      <c r="D1287" s="1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1:25" s="6" customFormat="1" ht="12.75">
      <c r="A1288" s="2"/>
      <c r="B1288" s="17"/>
      <c r="C1288" s="18"/>
      <c r="D1288" s="13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1:25" s="6" customFormat="1" ht="12.75">
      <c r="A1289" s="2"/>
      <c r="B1289" s="17"/>
      <c r="C1289" s="18"/>
      <c r="D1289" s="13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1:25" s="6" customFormat="1" ht="12.75">
      <c r="A1290" s="2"/>
      <c r="B1290" s="17"/>
      <c r="C1290" s="18"/>
      <c r="D1290" s="13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1:25" s="6" customFormat="1" ht="12.75">
      <c r="A1291" s="2"/>
      <c r="B1291" s="17"/>
      <c r="C1291" s="18"/>
      <c r="D1291" s="13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1:25" s="6" customFormat="1" ht="12.75">
      <c r="A1292" s="2"/>
      <c r="B1292" s="17"/>
      <c r="C1292" s="18"/>
      <c r="D1292" s="13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1:25" s="6" customFormat="1" ht="12.75">
      <c r="A1293" s="2"/>
      <c r="B1293" s="17"/>
      <c r="C1293" s="18"/>
      <c r="D1293" s="13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1:25" s="6" customFormat="1" ht="12.75">
      <c r="A1294" s="2"/>
      <c r="B1294" s="17"/>
      <c r="C1294" s="18"/>
      <c r="D1294" s="13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1:25" s="6" customFormat="1" ht="12.75">
      <c r="A1295" s="2"/>
      <c r="B1295" s="17"/>
      <c r="C1295" s="18"/>
      <c r="D1295" s="13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1:25" s="6" customFormat="1" ht="12.75">
      <c r="A1296" s="2"/>
      <c r="B1296" s="17"/>
      <c r="C1296" s="18"/>
      <c r="D1296" s="13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1:25" s="6" customFormat="1" ht="12.75">
      <c r="A1297" s="2"/>
      <c r="B1297" s="17"/>
      <c r="C1297" s="18"/>
      <c r="D1297" s="13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1:25" s="6" customFormat="1" ht="12.75">
      <c r="A1298" s="2"/>
      <c r="B1298" s="17"/>
      <c r="C1298" s="18"/>
      <c r="D1298" s="13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1:25" s="6" customFormat="1" ht="12.75">
      <c r="A1299" s="2"/>
      <c r="B1299" s="17"/>
      <c r="C1299" s="18"/>
      <c r="D1299" s="13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1:25" s="6" customFormat="1" ht="12.75">
      <c r="A1300" s="2"/>
      <c r="B1300" s="17"/>
      <c r="C1300" s="18"/>
      <c r="D1300" s="13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1:25" s="6" customFormat="1" ht="12.75">
      <c r="A1301" s="2"/>
      <c r="B1301" s="17"/>
      <c r="C1301" s="18"/>
      <c r="D1301" s="13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1:25" s="6" customFormat="1" ht="12.75">
      <c r="A1302" s="2"/>
      <c r="B1302" s="17"/>
      <c r="C1302" s="18"/>
      <c r="D1302" s="13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1:25" s="6" customFormat="1" ht="12.75">
      <c r="A1303" s="2"/>
      <c r="B1303" s="17"/>
      <c r="C1303" s="18"/>
      <c r="D1303" s="13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1:25" s="6" customFormat="1" ht="12.75">
      <c r="A1304" s="2"/>
      <c r="B1304" s="17"/>
      <c r="C1304" s="18"/>
      <c r="D1304" s="13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1:25" s="6" customFormat="1" ht="12.75">
      <c r="A1305" s="2"/>
      <c r="B1305" s="17"/>
      <c r="C1305" s="18"/>
      <c r="D1305" s="13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1:25" s="6" customFormat="1" ht="12.75">
      <c r="A1306" s="2"/>
      <c r="B1306" s="17"/>
      <c r="C1306" s="18"/>
      <c r="D1306" s="13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1:25" s="6" customFormat="1" ht="12.75">
      <c r="A1307" s="2"/>
      <c r="B1307" s="17"/>
      <c r="C1307" s="18"/>
      <c r="D1307" s="13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1:25" s="6" customFormat="1" ht="12.75">
      <c r="A1308" s="2"/>
      <c r="B1308" s="17"/>
      <c r="C1308" s="18"/>
      <c r="D1308" s="13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1:25" s="6" customFormat="1" ht="12.75">
      <c r="A1309" s="2"/>
      <c r="B1309" s="17"/>
      <c r="C1309" s="18"/>
      <c r="D1309" s="13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1:25" s="6" customFormat="1" ht="12.75">
      <c r="A1310" s="2"/>
      <c r="B1310" s="17"/>
      <c r="C1310" s="18"/>
      <c r="D1310" s="13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1:25" s="6" customFormat="1" ht="12.75">
      <c r="A1311" s="2"/>
      <c r="B1311" s="17"/>
      <c r="C1311" s="18"/>
      <c r="D1311" s="13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1:25" s="6" customFormat="1" ht="12.75">
      <c r="A1312" s="2"/>
      <c r="B1312" s="17"/>
      <c r="C1312" s="18"/>
      <c r="D1312" s="13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1:25" s="6" customFormat="1" ht="12.75">
      <c r="A1313" s="2"/>
      <c r="B1313" s="17"/>
      <c r="C1313" s="18"/>
      <c r="D1313" s="13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1:25" s="6" customFormat="1" ht="12.75">
      <c r="A1314" s="2"/>
      <c r="B1314" s="17"/>
      <c r="C1314" s="18"/>
      <c r="D1314" s="13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1:25" s="6" customFormat="1" ht="12.75">
      <c r="A1315" s="2"/>
      <c r="B1315" s="17"/>
      <c r="C1315" s="18"/>
      <c r="D1315" s="13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1:25" s="6" customFormat="1" ht="12.75">
      <c r="A1316" s="2"/>
      <c r="B1316" s="17"/>
      <c r="C1316" s="18"/>
      <c r="D1316" s="13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1:25" s="6" customFormat="1" ht="12.75">
      <c r="A1317" s="2"/>
      <c r="B1317" s="17"/>
      <c r="C1317" s="18"/>
      <c r="D1317" s="13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1:25" s="6" customFormat="1" ht="12.75">
      <c r="A1318" s="2"/>
      <c r="B1318" s="17"/>
      <c r="C1318" s="18"/>
      <c r="D1318" s="13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1:25" s="6" customFormat="1" ht="12.75">
      <c r="A1319" s="2"/>
      <c r="B1319" s="17"/>
      <c r="C1319" s="18"/>
      <c r="D1319" s="13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1:25" s="6" customFormat="1" ht="12.75">
      <c r="A1320" s="2"/>
      <c r="B1320" s="17"/>
      <c r="C1320" s="18"/>
      <c r="D1320" s="13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1:25" s="6" customFormat="1" ht="12.75">
      <c r="A1321" s="2"/>
      <c r="B1321" s="17"/>
      <c r="C1321" s="18"/>
      <c r="D1321" s="13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1:25" s="6" customFormat="1" ht="12.75">
      <c r="A1322" s="2"/>
      <c r="B1322" s="17"/>
      <c r="C1322" s="18"/>
      <c r="D1322" s="13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1:25" s="6" customFormat="1" ht="12.75">
      <c r="A1323" s="2"/>
      <c r="B1323" s="17"/>
      <c r="C1323" s="18"/>
      <c r="D1323" s="13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1:25" s="6" customFormat="1" ht="12.75">
      <c r="A1324" s="2"/>
      <c r="B1324" s="17"/>
      <c r="C1324" s="18"/>
      <c r="D1324" s="13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1:25" s="6" customFormat="1" ht="12.75">
      <c r="A1325" s="2"/>
      <c r="B1325" s="17"/>
      <c r="C1325" s="18"/>
      <c r="D1325" s="13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1:25" s="6" customFormat="1" ht="12.75">
      <c r="A1326" s="2"/>
      <c r="B1326" s="17"/>
      <c r="C1326" s="18"/>
      <c r="D1326" s="13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1:25" s="6" customFormat="1" ht="12.75">
      <c r="A1327" s="2"/>
      <c r="B1327" s="17"/>
      <c r="C1327" s="18"/>
      <c r="D1327" s="13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1:25" s="6" customFormat="1" ht="12.75">
      <c r="A1328" s="2"/>
      <c r="B1328" s="17"/>
      <c r="C1328" s="18"/>
      <c r="D1328" s="13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1:25" s="6" customFormat="1" ht="12.75">
      <c r="A1329" s="2"/>
      <c r="B1329" s="17"/>
      <c r="C1329" s="18"/>
      <c r="D1329" s="13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1:25" s="6" customFormat="1" ht="12.75">
      <c r="A1330" s="2"/>
      <c r="B1330" s="17"/>
      <c r="C1330" s="18"/>
      <c r="D1330" s="13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1:25" s="6" customFormat="1" ht="12.75">
      <c r="A1331" s="2"/>
      <c r="B1331" s="17"/>
      <c r="C1331" s="18"/>
      <c r="D1331" s="13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1:25" s="6" customFormat="1" ht="12.75">
      <c r="A1332" s="2"/>
      <c r="B1332" s="17"/>
      <c r="C1332" s="18"/>
      <c r="D1332" s="13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1:25" s="6" customFormat="1" ht="12.75">
      <c r="A1333" s="2"/>
      <c r="B1333" s="17"/>
      <c r="C1333" s="18"/>
      <c r="D1333" s="13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1:25" s="6" customFormat="1" ht="12.75">
      <c r="A1334" s="2"/>
      <c r="B1334" s="17"/>
      <c r="C1334" s="18"/>
      <c r="D1334" s="13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1:25" s="6" customFormat="1" ht="12.75">
      <c r="A1335" s="2"/>
      <c r="B1335" s="17"/>
      <c r="C1335" s="18"/>
      <c r="D1335" s="13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1:25" s="6" customFormat="1" ht="12.75">
      <c r="A1336" s="2"/>
      <c r="B1336" s="17"/>
      <c r="C1336" s="18"/>
      <c r="D1336" s="13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1:25" s="6" customFormat="1" ht="12.75">
      <c r="A1337" s="2"/>
      <c r="B1337" s="17"/>
      <c r="C1337" s="18"/>
      <c r="D1337" s="13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1:25" s="6" customFormat="1" ht="12.75">
      <c r="A1338" s="2"/>
      <c r="B1338" s="17"/>
      <c r="C1338" s="18"/>
      <c r="D1338" s="13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1:25" s="6" customFormat="1" ht="12.75">
      <c r="A1339" s="2"/>
      <c r="B1339" s="17"/>
      <c r="C1339" s="18"/>
      <c r="D1339" s="13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1:25" s="6" customFormat="1" ht="12.75">
      <c r="A1340" s="2"/>
      <c r="B1340" s="17"/>
      <c r="C1340" s="18"/>
      <c r="D1340" s="13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1:25" s="6" customFormat="1" ht="12.75">
      <c r="A1341" s="2"/>
      <c r="B1341" s="17"/>
      <c r="C1341" s="18"/>
      <c r="D1341" s="13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1:25" s="6" customFormat="1" ht="12.75">
      <c r="A1342" s="2"/>
      <c r="B1342" s="17"/>
      <c r="C1342" s="18"/>
      <c r="D1342" s="13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1:25" s="6" customFormat="1" ht="12.75">
      <c r="A1343" s="2"/>
      <c r="B1343" s="17"/>
      <c r="C1343" s="18"/>
      <c r="D1343" s="13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1:25" s="6" customFormat="1" ht="12.75">
      <c r="A1344" s="2"/>
      <c r="B1344" s="17"/>
      <c r="C1344" s="18"/>
      <c r="D1344" s="13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1:25" s="6" customFormat="1" ht="12.75">
      <c r="A1345" s="2"/>
      <c r="B1345" s="17"/>
      <c r="C1345" s="18"/>
      <c r="D1345" s="13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1:25" s="6" customFormat="1" ht="12.75">
      <c r="A1346" s="2"/>
      <c r="B1346" s="17"/>
      <c r="C1346" s="18"/>
      <c r="D1346" s="13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1:25" s="6" customFormat="1" ht="12.75">
      <c r="A1347" s="2"/>
      <c r="B1347" s="17"/>
      <c r="C1347" s="18"/>
      <c r="D1347" s="13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1:25" s="6" customFormat="1" ht="12.75">
      <c r="A1348" s="2"/>
      <c r="B1348" s="17"/>
      <c r="C1348" s="18"/>
      <c r="D1348" s="13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1:25" s="6" customFormat="1" ht="12.75">
      <c r="A1349" s="2"/>
      <c r="B1349" s="17"/>
      <c r="C1349" s="18"/>
      <c r="D1349" s="13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1:25" s="6" customFormat="1" ht="12.75">
      <c r="A1350" s="2"/>
      <c r="B1350" s="17"/>
      <c r="C1350" s="18"/>
      <c r="D1350" s="13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1:25" s="6" customFormat="1" ht="12.75">
      <c r="A1351" s="2"/>
      <c r="B1351" s="17"/>
      <c r="C1351" s="18"/>
      <c r="D1351" s="13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1:25" s="6" customFormat="1" ht="12.75">
      <c r="A1352" s="2"/>
      <c r="B1352" s="17"/>
      <c r="C1352" s="18"/>
      <c r="D1352" s="13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1:25" s="6" customFormat="1" ht="12.75">
      <c r="A1353" s="2"/>
      <c r="B1353" s="17"/>
      <c r="C1353" s="18"/>
      <c r="D1353" s="13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1:25" s="6" customFormat="1" ht="12.75">
      <c r="A1354" s="2"/>
      <c r="B1354" s="17"/>
      <c r="C1354" s="18"/>
      <c r="D1354" s="13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1:25" s="6" customFormat="1" ht="12.75">
      <c r="A1355" s="2"/>
      <c r="B1355" s="17"/>
      <c r="C1355" s="18"/>
      <c r="D1355" s="13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:25" s="6" customFormat="1" ht="12.75">
      <c r="A1356" s="2"/>
      <c r="B1356" s="17"/>
      <c r="C1356" s="18"/>
      <c r="D1356" s="13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1:25" s="6" customFormat="1" ht="12.75">
      <c r="A1357" s="2"/>
      <c r="B1357" s="17"/>
      <c r="C1357" s="18"/>
      <c r="D1357" s="13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1:25" s="6" customFormat="1" ht="12.75">
      <c r="A1358" s="2"/>
      <c r="B1358" s="17"/>
      <c r="C1358" s="18"/>
      <c r="D1358" s="13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1:25" s="6" customFormat="1" ht="12.75">
      <c r="A1359" s="2"/>
      <c r="B1359" s="17"/>
      <c r="C1359" s="18"/>
      <c r="D1359" s="13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1:25" s="6" customFormat="1" ht="12.75">
      <c r="A1360" s="2"/>
      <c r="B1360" s="17"/>
      <c r="C1360" s="18"/>
      <c r="D1360" s="13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1:25" s="6" customFormat="1" ht="12.75">
      <c r="A1361" s="2"/>
      <c r="B1361" s="17"/>
      <c r="C1361" s="18"/>
      <c r="D1361" s="13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1:25" s="6" customFormat="1" ht="12.75">
      <c r="A1362" s="2"/>
      <c r="B1362" s="17"/>
      <c r="C1362" s="18"/>
      <c r="D1362" s="13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1:25" s="6" customFormat="1" ht="12.75">
      <c r="A1363" s="2"/>
      <c r="B1363" s="17"/>
      <c r="C1363" s="18"/>
      <c r="D1363" s="13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1:25" s="6" customFormat="1" ht="12.75">
      <c r="A1364" s="2"/>
      <c r="B1364" s="17"/>
      <c r="C1364" s="18"/>
      <c r="D1364" s="13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1:25" s="6" customFormat="1" ht="12.75">
      <c r="A1365" s="2"/>
      <c r="B1365" s="17"/>
      <c r="C1365" s="18"/>
      <c r="D1365" s="13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1:25" s="6" customFormat="1" ht="12.75">
      <c r="A1366" s="2"/>
      <c r="B1366" s="17"/>
      <c r="C1366" s="18"/>
      <c r="D1366" s="13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1:25" s="6" customFormat="1" ht="12.75">
      <c r="A1367" s="2"/>
      <c r="B1367" s="17"/>
      <c r="C1367" s="18"/>
      <c r="D1367" s="13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1:25" s="6" customFormat="1" ht="12.75">
      <c r="A1368" s="2"/>
      <c r="B1368" s="17"/>
      <c r="C1368" s="18"/>
      <c r="D1368" s="13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1:25" s="6" customFormat="1" ht="12.75">
      <c r="A1369" s="2"/>
      <c r="B1369" s="17"/>
      <c r="C1369" s="18"/>
      <c r="D1369" s="13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1:25" s="6" customFormat="1" ht="12.75">
      <c r="A1370" s="2"/>
      <c r="B1370" s="17"/>
      <c r="C1370" s="18"/>
      <c r="D1370" s="13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1:25" s="6" customFormat="1" ht="12.75">
      <c r="A1371" s="2"/>
      <c r="B1371" s="17"/>
      <c r="C1371" s="18"/>
      <c r="D1371" s="13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1:25" s="6" customFormat="1" ht="12.75">
      <c r="A1372" s="2"/>
      <c r="B1372" s="17"/>
      <c r="C1372" s="18"/>
      <c r="D1372" s="13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1:25" s="6" customFormat="1" ht="12.75">
      <c r="A1373" s="2"/>
      <c r="B1373" s="17"/>
      <c r="C1373" s="18"/>
      <c r="D1373" s="13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:25" s="6" customFormat="1" ht="12.75">
      <c r="A1374" s="2"/>
      <c r="B1374" s="17"/>
      <c r="C1374" s="18"/>
      <c r="D1374" s="13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1:25" s="6" customFormat="1" ht="12.75">
      <c r="A1375" s="2"/>
      <c r="B1375" s="17"/>
      <c r="C1375" s="18"/>
      <c r="D1375" s="13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1:25" s="6" customFormat="1" ht="12.75">
      <c r="A1376" s="2"/>
      <c r="B1376" s="17"/>
      <c r="C1376" s="18"/>
      <c r="D1376" s="13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1:25" s="6" customFormat="1" ht="12.75">
      <c r="A1377" s="2"/>
      <c r="B1377" s="17"/>
      <c r="C1377" s="18"/>
      <c r="D1377" s="13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1:25" s="6" customFormat="1" ht="12.75">
      <c r="A1378" s="2"/>
      <c r="B1378" s="17"/>
      <c r="C1378" s="18"/>
      <c r="D1378" s="13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1:25" s="6" customFormat="1" ht="12.75">
      <c r="A1379" s="2"/>
      <c r="B1379" s="17"/>
      <c r="C1379" s="18"/>
      <c r="D1379" s="13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1:25" s="6" customFormat="1" ht="12.75">
      <c r="A1380" s="2"/>
      <c r="B1380" s="17"/>
      <c r="C1380" s="18"/>
      <c r="D1380" s="13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:25" s="6" customFormat="1" ht="12.75">
      <c r="A1381" s="2"/>
      <c r="B1381" s="17"/>
      <c r="C1381" s="18"/>
      <c r="D1381" s="13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1:25" s="6" customFormat="1" ht="12.75">
      <c r="A1382" s="2"/>
      <c r="B1382" s="17"/>
      <c r="C1382" s="18"/>
      <c r="D1382" s="13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1:25" s="6" customFormat="1" ht="12.75">
      <c r="A1383" s="2"/>
      <c r="B1383" s="17"/>
      <c r="C1383" s="18"/>
      <c r="D1383" s="13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1:25" s="6" customFormat="1" ht="12.75">
      <c r="A1384" s="2"/>
      <c r="B1384" s="17"/>
      <c r="C1384" s="18"/>
      <c r="D1384" s="13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1:25" s="6" customFormat="1" ht="12.75">
      <c r="A1385" s="2"/>
      <c r="B1385" s="17"/>
      <c r="C1385" s="18"/>
      <c r="D1385" s="13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1:25" s="6" customFormat="1" ht="12.75">
      <c r="A1386" s="2"/>
      <c r="B1386" s="17"/>
      <c r="C1386" s="18"/>
      <c r="D1386" s="13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1:25" s="6" customFormat="1" ht="12.75">
      <c r="A1387" s="2"/>
      <c r="B1387" s="17"/>
      <c r="C1387" s="18"/>
      <c r="D1387" s="13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1:25" s="6" customFormat="1" ht="12.75">
      <c r="A1388" s="2"/>
      <c r="B1388" s="17"/>
      <c r="C1388" s="18"/>
      <c r="D1388" s="13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1:25" s="6" customFormat="1" ht="12.75">
      <c r="A1389" s="2"/>
      <c r="B1389" s="17"/>
      <c r="C1389" s="18"/>
      <c r="D1389" s="13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1:25" s="6" customFormat="1" ht="12.75">
      <c r="A1390" s="2"/>
      <c r="B1390" s="17"/>
      <c r="C1390" s="18"/>
      <c r="D1390" s="13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1:25" s="6" customFormat="1" ht="12.75">
      <c r="A1391" s="2"/>
      <c r="B1391" s="17"/>
      <c r="C1391" s="18"/>
      <c r="D1391" s="13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1:25" s="6" customFormat="1" ht="12.75">
      <c r="A1392" s="2"/>
      <c r="B1392" s="17"/>
      <c r="C1392" s="18"/>
      <c r="D1392" s="13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1:25" s="6" customFormat="1" ht="12.75">
      <c r="A1393" s="2"/>
      <c r="B1393" s="17"/>
      <c r="C1393" s="18"/>
      <c r="D1393" s="13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1:25" s="6" customFormat="1" ht="12.75">
      <c r="A1394" s="2"/>
      <c r="B1394" s="17"/>
      <c r="C1394" s="18"/>
      <c r="D1394" s="13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1:25" s="6" customFormat="1" ht="12.75">
      <c r="A1395" s="2"/>
      <c r="B1395" s="17"/>
      <c r="C1395" s="18"/>
      <c r="D1395" s="13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1:25" s="6" customFormat="1" ht="12.75">
      <c r="A1396" s="2"/>
      <c r="B1396" s="17"/>
      <c r="C1396" s="18"/>
      <c r="D1396" s="13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1:25" s="6" customFormat="1" ht="12.75">
      <c r="A1397" s="2"/>
      <c r="B1397" s="17"/>
      <c r="C1397" s="18"/>
      <c r="D1397" s="13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1:25" s="6" customFormat="1" ht="12.75">
      <c r="A1398" s="2"/>
      <c r="B1398" s="17"/>
      <c r="C1398" s="18"/>
      <c r="D1398" s="13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1:25" s="6" customFormat="1" ht="12.75">
      <c r="A1399" s="2"/>
      <c r="B1399" s="17"/>
      <c r="C1399" s="18"/>
      <c r="D1399" s="13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1:25" s="6" customFormat="1" ht="12.75">
      <c r="A1400" s="2"/>
      <c r="B1400" s="17"/>
      <c r="C1400" s="18"/>
      <c r="D1400" s="13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1:25" s="6" customFormat="1" ht="12.75">
      <c r="A1401" s="2"/>
      <c r="B1401" s="17"/>
      <c r="C1401" s="18"/>
      <c r="D1401" s="13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1:25" s="6" customFormat="1" ht="12.75">
      <c r="A1402" s="2"/>
      <c r="B1402" s="17"/>
      <c r="C1402" s="18"/>
      <c r="D1402" s="13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1:25" s="6" customFormat="1" ht="12.75">
      <c r="A1403" s="2"/>
      <c r="B1403" s="17"/>
      <c r="C1403" s="18"/>
      <c r="D1403" s="13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1:25" s="6" customFormat="1" ht="12.75">
      <c r="A1404" s="2"/>
      <c r="B1404" s="17"/>
      <c r="C1404" s="18"/>
      <c r="D1404" s="13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1:25" s="6" customFormat="1" ht="12.75">
      <c r="A1405" s="2"/>
      <c r="B1405" s="17"/>
      <c r="C1405" s="18"/>
      <c r="D1405" s="13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1:25" s="6" customFormat="1" ht="12.75">
      <c r="A1406" s="2"/>
      <c r="B1406" s="17"/>
      <c r="C1406" s="18"/>
      <c r="D1406" s="13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1:25" s="6" customFormat="1" ht="12.75">
      <c r="A1407" s="2"/>
      <c r="B1407" s="17"/>
      <c r="C1407" s="18"/>
      <c r="D1407" s="13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1:25" s="6" customFormat="1" ht="12.75">
      <c r="A1408" s="2"/>
      <c r="B1408" s="17"/>
      <c r="C1408" s="18"/>
      <c r="D1408" s="13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1:25" s="6" customFormat="1" ht="12.75">
      <c r="A1409" s="2"/>
      <c r="B1409" s="17"/>
      <c r="C1409" s="18"/>
      <c r="D1409" s="13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1:25" s="6" customFormat="1" ht="12.75">
      <c r="A1410" s="2"/>
      <c r="B1410" s="17"/>
      <c r="C1410" s="18"/>
      <c r="D1410" s="13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1:25" s="6" customFormat="1" ht="12.75">
      <c r="A1411" s="2"/>
      <c r="B1411" s="17"/>
      <c r="C1411" s="18"/>
      <c r="D1411" s="13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1:25" s="6" customFormat="1" ht="12.75">
      <c r="A1412" s="2"/>
      <c r="B1412" s="17"/>
      <c r="C1412" s="18"/>
      <c r="D1412" s="13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1:25" s="6" customFormat="1" ht="12.75">
      <c r="A1413" s="2"/>
      <c r="B1413" s="17"/>
      <c r="C1413" s="18"/>
      <c r="D1413" s="13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1:25" s="6" customFormat="1" ht="12.75">
      <c r="A1414" s="2"/>
      <c r="B1414" s="17"/>
      <c r="C1414" s="18"/>
      <c r="D1414" s="13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1:25" s="6" customFormat="1" ht="12.75">
      <c r="A1415" s="2"/>
      <c r="B1415" s="17"/>
      <c r="C1415" s="18"/>
      <c r="D1415" s="13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1:25" s="6" customFormat="1" ht="12.75">
      <c r="A1416" s="2"/>
      <c r="B1416" s="17"/>
      <c r="C1416" s="18"/>
      <c r="D1416" s="13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1:25" s="6" customFormat="1" ht="12.75">
      <c r="A1417" s="2"/>
      <c r="B1417" s="17"/>
      <c r="C1417" s="18"/>
      <c r="D1417" s="13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1:25" s="6" customFormat="1" ht="12.75">
      <c r="A1418" s="2"/>
      <c r="B1418" s="17"/>
      <c r="C1418" s="18"/>
      <c r="D1418" s="13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1:25" s="6" customFormat="1" ht="12.75">
      <c r="A1419" s="2"/>
      <c r="B1419" s="17"/>
      <c r="C1419" s="18"/>
      <c r="D1419" s="13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1:25" s="6" customFormat="1" ht="12.75">
      <c r="A1420" s="2"/>
      <c r="B1420" s="17"/>
      <c r="C1420" s="18"/>
      <c r="D1420" s="13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1:25" s="6" customFormat="1" ht="12.75">
      <c r="A1421" s="2"/>
      <c r="B1421" s="17"/>
      <c r="C1421" s="18"/>
      <c r="D1421" s="13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1:25" s="6" customFormat="1" ht="12.75">
      <c r="A1422" s="2"/>
      <c r="B1422" s="17"/>
      <c r="C1422" s="18"/>
      <c r="D1422" s="13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1:25" s="6" customFormat="1" ht="12.75">
      <c r="A1423" s="2"/>
      <c r="B1423" s="17"/>
      <c r="C1423" s="18"/>
      <c r="D1423" s="13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1:25" s="6" customFormat="1" ht="12.75">
      <c r="A1424" s="2"/>
      <c r="B1424" s="17"/>
      <c r="C1424" s="18"/>
      <c r="D1424" s="13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1:25" s="6" customFormat="1" ht="12.75">
      <c r="A1425" s="2"/>
      <c r="B1425" s="17"/>
      <c r="C1425" s="18"/>
      <c r="D1425" s="13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1:25" s="6" customFormat="1" ht="12.75">
      <c r="A1426" s="2"/>
      <c r="B1426" s="17"/>
      <c r="C1426" s="18"/>
      <c r="D1426" s="13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1:25" s="6" customFormat="1" ht="12.75">
      <c r="A1427" s="2"/>
      <c r="B1427" s="17"/>
      <c r="C1427" s="18"/>
      <c r="D1427" s="13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1:25" s="6" customFormat="1" ht="12.75">
      <c r="A1428" s="2"/>
      <c r="B1428" s="17"/>
      <c r="C1428" s="18"/>
      <c r="D1428" s="13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1:25" s="6" customFormat="1" ht="12.75">
      <c r="A1429" s="2"/>
      <c r="B1429" s="17"/>
      <c r="C1429" s="18"/>
      <c r="D1429" s="13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1:25" s="6" customFormat="1" ht="12.75">
      <c r="A1430" s="2"/>
      <c r="B1430" s="17"/>
      <c r="C1430" s="18"/>
      <c r="D1430" s="13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1:25" s="6" customFormat="1" ht="12.75">
      <c r="A1431" s="2"/>
      <c r="B1431" s="17"/>
      <c r="C1431" s="18"/>
      <c r="D1431" s="13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1:25" s="6" customFormat="1" ht="12.75">
      <c r="A1432" s="2"/>
      <c r="B1432" s="17"/>
      <c r="C1432" s="18"/>
      <c r="D1432" s="13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1:25" s="6" customFormat="1" ht="12.75">
      <c r="A1433" s="2"/>
      <c r="B1433" s="17"/>
      <c r="C1433" s="18"/>
      <c r="D1433" s="13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1:25" s="6" customFormat="1" ht="12.75">
      <c r="A1434" s="2"/>
      <c r="B1434" s="17"/>
      <c r="C1434" s="18"/>
      <c r="D1434" s="13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1:25" s="6" customFormat="1" ht="12.75">
      <c r="A1435" s="2"/>
      <c r="B1435" s="17"/>
      <c r="C1435" s="18"/>
      <c r="D1435" s="13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550" spans="1:25" s="60" customFormat="1" ht="12.75">
      <c r="A1550" s="2"/>
      <c r="B1550" s="17"/>
      <c r="C1550" s="18"/>
      <c r="D1550" s="13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680" spans="1:25" s="6" customFormat="1" ht="12.75">
      <c r="A1680" s="2"/>
      <c r="B1680" s="17"/>
      <c r="C1680" s="18"/>
      <c r="D1680" s="13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</row>
    <row r="1681" spans="1:25" s="6" customFormat="1" ht="12.75">
      <c r="A1681" s="2"/>
      <c r="B1681" s="17"/>
      <c r="C1681" s="18"/>
      <c r="D1681" s="13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</row>
    <row r="1694" spans="1:25" s="6" customFormat="1" ht="12.75">
      <c r="A1694" s="2"/>
      <c r="B1694" s="17"/>
      <c r="C1694" s="18"/>
      <c r="D1694" s="13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</row>
    <row r="1695" spans="1:25" s="6" customFormat="1" ht="12.75">
      <c r="A1695" s="2"/>
      <c r="B1695" s="17"/>
      <c r="C1695" s="18"/>
      <c r="D1695" s="13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</row>
    <row r="1696" spans="1:25" s="13" customFormat="1" ht="12.75">
      <c r="A1696" s="2"/>
      <c r="B1696" s="17"/>
      <c r="C1696" s="18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</row>
    <row r="1704" spans="1:25" s="13" customFormat="1" ht="12.75">
      <c r="A1704" s="2"/>
      <c r="B1704" s="17"/>
      <c r="C1704" s="18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</row>
    <row r="1707" spans="1:25" s="65" customFormat="1" ht="12.75">
      <c r="A1707" s="2"/>
      <c r="B1707" s="17"/>
      <c r="C1707" s="18"/>
      <c r="D1707" s="13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</row>
    <row r="1709" spans="1:25" s="65" customFormat="1" ht="12.75">
      <c r="A1709" s="2"/>
      <c r="B1709" s="17"/>
      <c r="C1709" s="18"/>
      <c r="D1709" s="13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</row>
    <row r="1716" spans="1:25" s="10" customFormat="1" ht="15">
      <c r="A1716" s="2"/>
      <c r="B1716" s="17"/>
      <c r="C1716" s="18"/>
      <c r="D1716" s="13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</row>
    <row r="1721" ht="12.75">
      <c r="AA1721" s="8"/>
    </row>
    <row r="1722" ht="12.75">
      <c r="AA1722" s="8"/>
    </row>
    <row r="1723" ht="12.75">
      <c r="AA1723" s="8"/>
    </row>
    <row r="1724" ht="12.75">
      <c r="AA1724" s="8"/>
    </row>
    <row r="1725" ht="12.75">
      <c r="AA1725" s="8"/>
    </row>
    <row r="1726" ht="12.75">
      <c r="AA1726" s="8"/>
    </row>
    <row r="1727" ht="12.75">
      <c r="AA1727" s="8"/>
    </row>
    <row r="1728" ht="12.75">
      <c r="AA1728" s="8"/>
    </row>
    <row r="1729" ht="12.75">
      <c r="AA1729" s="8"/>
    </row>
    <row r="1730" ht="12.75">
      <c r="AA1730" s="8"/>
    </row>
    <row r="1731" spans="1:32" s="16" customFormat="1" ht="13.5" customHeight="1">
      <c r="A1731" s="2"/>
      <c r="B1731" s="17"/>
      <c r="C1731" s="18"/>
      <c r="D1731" s="13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7"/>
      <c r="AA1731" s="27"/>
      <c r="AB1731" s="27"/>
      <c r="AC1731" s="27"/>
      <c r="AD1731" s="27"/>
      <c r="AE1731" s="27"/>
      <c r="AF1731" s="27"/>
    </row>
    <row r="1732" ht="12.75">
      <c r="AA1732" s="8"/>
    </row>
    <row r="1733" ht="12.75">
      <c r="AA1733" s="8"/>
    </row>
    <row r="1734" ht="12.75">
      <c r="AA1734" s="8"/>
    </row>
    <row r="1735" ht="12.75">
      <c r="AA1735" s="8"/>
    </row>
    <row r="1736" ht="12.75">
      <c r="AA1736" s="8"/>
    </row>
    <row r="1737" ht="12.75" customHeight="1">
      <c r="AA1737" s="8"/>
    </row>
    <row r="1738" spans="26:27" ht="12.75" customHeight="1">
      <c r="Z1738" s="31"/>
      <c r="AA1738" s="32"/>
    </row>
    <row r="1739" spans="26:27" ht="12.75" customHeight="1">
      <c r="Z1739" s="31"/>
      <c r="AA1739" s="32"/>
    </row>
    <row r="1740" spans="26:27" ht="12.75" customHeight="1">
      <c r="Z1740" s="31"/>
      <c r="AA1740" s="32"/>
    </row>
    <row r="1741" spans="26:27" ht="12.75" customHeight="1">
      <c r="Z1741" s="31"/>
      <c r="AA1741" s="32"/>
    </row>
    <row r="1742" ht="12.75" customHeight="1"/>
    <row r="1743" spans="1:27" s="13" customFormat="1" ht="12.75" customHeight="1">
      <c r="A1743" s="2"/>
      <c r="B1743" s="17"/>
      <c r="C1743" s="18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31"/>
      <c r="AA1743" s="32"/>
    </row>
    <row r="1744" spans="26:27" ht="12.75" customHeight="1">
      <c r="Z1744" s="31"/>
      <c r="AA1744" s="32"/>
    </row>
    <row r="1745" spans="26:27" ht="12.75" customHeight="1">
      <c r="Z1745" s="33"/>
      <c r="AA1745" s="32"/>
    </row>
    <row r="1746" spans="26:27" ht="12.75" customHeight="1">
      <c r="Z1746" s="34"/>
      <c r="AA1746" s="32"/>
    </row>
    <row r="1747" spans="26:27" ht="12.75" customHeight="1">
      <c r="Z1747" s="34"/>
      <c r="AA1747" s="32"/>
    </row>
    <row r="1748" spans="26:27" ht="12.75" customHeight="1">
      <c r="Z1748" s="34"/>
      <c r="AA1748" s="32"/>
    </row>
    <row r="1749" spans="26:27" ht="12.75" customHeight="1">
      <c r="Z1749" s="34"/>
      <c r="AA1749" s="32"/>
    </row>
    <row r="1750" spans="26:27" ht="12.75" customHeight="1">
      <c r="Z1750" s="34"/>
      <c r="AA1750" s="32"/>
    </row>
    <row r="1751" spans="26:27" ht="12.75" customHeight="1">
      <c r="Z1751" s="4"/>
      <c r="AA1751" s="24"/>
    </row>
    <row r="1752" ht="12.75" customHeight="1"/>
    <row r="1753" spans="26:28" ht="12.75" customHeight="1">
      <c r="Z1753" s="35"/>
      <c r="AA1753" s="1"/>
      <c r="AB1753" s="1"/>
    </row>
    <row r="1754" spans="26:28" ht="12.75" customHeight="1">
      <c r="Z1754" s="35"/>
      <c r="AA1754" s="1"/>
      <c r="AB1754" s="36"/>
    </row>
    <row r="1755" spans="27:28" ht="12.75">
      <c r="AA1755" s="37"/>
      <c r="AB1755" s="12"/>
    </row>
    <row r="1802" ht="12.75">
      <c r="AC1802" s="18"/>
    </row>
  </sheetData>
  <sheetProtection/>
  <mergeCells count="9">
    <mergeCell ref="L13:R13"/>
    <mergeCell ref="S13:Y13"/>
    <mergeCell ref="A3:D3"/>
    <mergeCell ref="A2:Y2"/>
    <mergeCell ref="A13:D13"/>
    <mergeCell ref="E3:K3"/>
    <mergeCell ref="L3:R3"/>
    <mergeCell ref="S3:Y3"/>
    <mergeCell ref="E13:K13"/>
  </mergeCells>
  <conditionalFormatting sqref="F4:F5 A1:E1 E13:K13 E3:K3 C12:H12 G1:Y1 A2:Y2 F14:F15 F24 F20 F43:F65536">
    <cfRule type="cellIs" priority="278" dxfId="0" operator="greaterThan" stopIfTrue="1">
      <formula>22.4</formula>
    </cfRule>
  </conditionalFormatting>
  <conditionalFormatting sqref="F42:K42">
    <cfRule type="cellIs" priority="26" dxfId="0" operator="greaterThan" stopIfTrue="1">
      <formula>22.4</formula>
    </cfRule>
  </conditionalFormatting>
  <conditionalFormatting sqref="F41:K41">
    <cfRule type="cellIs" priority="25" dxfId="0" operator="greaterThan" stopIfTrue="1">
      <formula>22.4</formula>
    </cfRule>
  </conditionalFormatting>
  <conditionalFormatting sqref="F40:K40">
    <cfRule type="cellIs" priority="24" dxfId="0" operator="greaterThan" stopIfTrue="1">
      <formula>22.4</formula>
    </cfRule>
  </conditionalFormatting>
  <conditionalFormatting sqref="F39:K39">
    <cfRule type="cellIs" priority="23" dxfId="0" operator="greaterThan" stopIfTrue="1">
      <formula>22.4</formula>
    </cfRule>
  </conditionalFormatting>
  <conditionalFormatting sqref="F38:K38">
    <cfRule type="cellIs" priority="22" dxfId="0" operator="greaterThan" stopIfTrue="1">
      <formula>22.4</formula>
    </cfRule>
  </conditionalFormatting>
  <conditionalFormatting sqref="F37:K37">
    <cfRule type="cellIs" priority="21" dxfId="0" operator="greaterThan" stopIfTrue="1">
      <formula>22.4</formula>
    </cfRule>
  </conditionalFormatting>
  <conditionalFormatting sqref="F36:K36">
    <cfRule type="cellIs" priority="20" dxfId="0" operator="greaterThan" stopIfTrue="1">
      <formula>22.4</formula>
    </cfRule>
  </conditionalFormatting>
  <conditionalFormatting sqref="F35:K35">
    <cfRule type="cellIs" priority="19" dxfId="0" operator="greaterThan" stopIfTrue="1">
      <formula>22.4</formula>
    </cfRule>
  </conditionalFormatting>
  <conditionalFormatting sqref="F34:K34">
    <cfRule type="cellIs" priority="18" dxfId="0" operator="greaterThan" stopIfTrue="1">
      <formula>22.4</formula>
    </cfRule>
  </conditionalFormatting>
  <conditionalFormatting sqref="F33:K33">
    <cfRule type="cellIs" priority="17" dxfId="0" operator="greaterThan" stopIfTrue="1">
      <formula>22.4</formula>
    </cfRule>
  </conditionalFormatting>
  <conditionalFormatting sqref="F32:K32">
    <cfRule type="cellIs" priority="16" dxfId="0" operator="greaterThan" stopIfTrue="1">
      <formula>22.4</formula>
    </cfRule>
  </conditionalFormatting>
  <conditionalFormatting sqref="F31:K31">
    <cfRule type="cellIs" priority="15" dxfId="0" operator="greaterThan" stopIfTrue="1">
      <formula>22.4</formula>
    </cfRule>
  </conditionalFormatting>
  <conditionalFormatting sqref="F30:K30">
    <cfRule type="cellIs" priority="14" dxfId="0" operator="greaterThan" stopIfTrue="1">
      <formula>22.4</formula>
    </cfRule>
  </conditionalFormatting>
  <conditionalFormatting sqref="F29:K29">
    <cfRule type="cellIs" priority="13" dxfId="0" operator="greaterThan" stopIfTrue="1">
      <formula>22.4</formula>
    </cfRule>
  </conditionalFormatting>
  <conditionalFormatting sqref="F28:K28">
    <cfRule type="cellIs" priority="12" dxfId="0" operator="greaterThan" stopIfTrue="1">
      <formula>22.4</formula>
    </cfRule>
  </conditionalFormatting>
  <conditionalFormatting sqref="F27:K27">
    <cfRule type="cellIs" priority="11" dxfId="0" operator="greaterThan" stopIfTrue="1">
      <formula>22.4</formula>
    </cfRule>
  </conditionalFormatting>
  <conditionalFormatting sqref="F26:K26">
    <cfRule type="cellIs" priority="10" dxfId="0" operator="greaterThan" stopIfTrue="1">
      <formula>22.4</formula>
    </cfRule>
  </conditionalFormatting>
  <conditionalFormatting sqref="F25:K25">
    <cfRule type="cellIs" priority="9" dxfId="0" operator="greaterThan" stopIfTrue="1">
      <formula>22.4</formula>
    </cfRule>
  </conditionalFormatting>
  <conditionalFormatting sqref="F23">
    <cfRule type="cellIs" priority="8" dxfId="0" operator="greaterThan" stopIfTrue="1">
      <formula>22.4</formula>
    </cfRule>
  </conditionalFormatting>
  <conditionalFormatting sqref="F22">
    <cfRule type="cellIs" priority="7" dxfId="0" operator="greaterThan" stopIfTrue="1">
      <formula>22.4</formula>
    </cfRule>
  </conditionalFormatting>
  <conditionalFormatting sqref="F21">
    <cfRule type="cellIs" priority="6" dxfId="0" operator="greaterThan" stopIfTrue="1">
      <formula>22.4</formula>
    </cfRule>
  </conditionalFormatting>
  <conditionalFormatting sqref="F19">
    <cfRule type="cellIs" priority="5" dxfId="0" operator="greaterThan" stopIfTrue="1">
      <formula>22.4</formula>
    </cfRule>
  </conditionalFormatting>
  <conditionalFormatting sqref="F18">
    <cfRule type="cellIs" priority="3" dxfId="0" operator="greaterThan" stopIfTrue="1">
      <formula>22.4</formula>
    </cfRule>
  </conditionalFormatting>
  <conditionalFormatting sqref="F17">
    <cfRule type="cellIs" priority="2" dxfId="0" operator="greaterThan" stopIfTrue="1">
      <formula>22.4</formula>
    </cfRule>
  </conditionalFormatting>
  <conditionalFormatting sqref="F16">
    <cfRule type="cellIs" priority="1" dxfId="0" operator="greaterThan" stopIfTrue="1">
      <formula>22.4</formula>
    </cfRule>
  </conditionalFormatting>
  <printOptions gridLines="1"/>
  <pageMargins left="0.25" right="0.25" top="1.01" bottom="0.5" header="0.5" footer="0.5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375" defaultRowHeight="12.75"/>
  <cols>
    <col min="1" max="1" width="15.25390625" style="53" customWidth="1"/>
    <col min="2" max="2" width="7.875" style="25" customWidth="1"/>
    <col min="3" max="3" width="8.125" style="2" customWidth="1"/>
    <col min="4" max="4" width="7.75390625" style="2" customWidth="1"/>
    <col min="5" max="5" width="5.125" style="2" customWidth="1"/>
    <col min="6" max="6" width="5.375" style="2" customWidth="1"/>
    <col min="7" max="9" width="5.125" style="2" customWidth="1"/>
    <col min="10" max="10" width="8.75390625" style="2" customWidth="1"/>
    <col min="11" max="12" width="11.375" style="2" customWidth="1"/>
    <col min="13" max="13" width="11.375" style="68" customWidth="1"/>
    <col min="14" max="14" width="8.875" style="68" customWidth="1"/>
    <col min="15" max="15" width="6.875" style="2" customWidth="1"/>
    <col min="16" max="17" width="11.375" style="2" customWidth="1"/>
    <col min="18" max="18" width="8.00390625" style="2" customWidth="1"/>
    <col min="19" max="22" width="5.125" style="2" customWidth="1"/>
    <col min="23" max="24" width="6.875" style="16" customWidth="1"/>
    <col min="25" max="27" width="5.125" style="16" customWidth="1"/>
    <col min="28" max="28" width="5.125" style="73" customWidth="1"/>
    <col min="29" max="29" width="5.75390625" style="16" customWidth="1"/>
    <col min="30" max="30" width="6.875" style="16" customWidth="1"/>
    <col min="31" max="31" width="5.125" style="2" customWidth="1"/>
    <col min="32" max="32" width="5.75390625" style="2" customWidth="1"/>
    <col min="33" max="33" width="8.00390625" style="2" customWidth="1"/>
    <col min="34" max="34" width="11.375" style="2" customWidth="1"/>
    <col min="35" max="35" width="8.875" style="2" customWidth="1"/>
    <col min="36" max="37" width="6.875" style="2" customWidth="1"/>
    <col min="38" max="38" width="10.25390625" style="2" customWidth="1"/>
    <col min="39" max="39" width="13.00390625" style="120" customWidth="1"/>
    <col min="40" max="40" width="9.00390625" style="68" customWidth="1"/>
    <col min="41" max="41" width="6.25390625" style="6" customWidth="1"/>
    <col min="42" max="43" width="6.25390625" style="2" customWidth="1"/>
    <col min="44" max="77" width="4.875" style="2" customWidth="1"/>
    <col min="78" max="78" width="6.875" style="2" customWidth="1"/>
    <col min="79" max="125" width="4.875" style="2" customWidth="1"/>
    <col min="126" max="16384" width="11.375" style="2" customWidth="1"/>
  </cols>
  <sheetData>
    <row r="1" spans="1:39" s="13" customFormat="1" ht="15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18"/>
      <c r="L1" s="106"/>
      <c r="M1" s="106"/>
      <c r="N1" s="106"/>
      <c r="O1" s="106"/>
      <c r="P1" s="106"/>
      <c r="Q1" s="108" t="s">
        <v>88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s="13" customFormat="1" ht="12.75">
      <c r="A2" s="150" t="s">
        <v>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</row>
    <row r="3" spans="1:41" s="44" customFormat="1" ht="12.75">
      <c r="A3" s="55"/>
      <c r="B3" s="43"/>
      <c r="C3" s="149" t="s">
        <v>13</v>
      </c>
      <c r="D3" s="149"/>
      <c r="E3" s="149" t="s">
        <v>14</v>
      </c>
      <c r="F3" s="149"/>
      <c r="G3" s="149"/>
      <c r="H3" s="149"/>
      <c r="I3" s="149"/>
      <c r="J3" s="152" t="s">
        <v>15</v>
      </c>
      <c r="K3" s="153"/>
      <c r="L3" s="153"/>
      <c r="M3" s="153"/>
      <c r="N3" s="153"/>
      <c r="O3" s="153"/>
      <c r="P3" s="154"/>
      <c r="Q3" s="154"/>
      <c r="R3" s="155"/>
      <c r="S3" s="149" t="s">
        <v>16</v>
      </c>
      <c r="T3" s="149"/>
      <c r="U3" s="149"/>
      <c r="V3" s="149"/>
      <c r="W3" s="156" t="s">
        <v>17</v>
      </c>
      <c r="X3" s="156"/>
      <c r="Y3" s="156" t="s">
        <v>18</v>
      </c>
      <c r="Z3" s="156"/>
      <c r="AA3" s="156"/>
      <c r="AB3" s="156" t="s">
        <v>96</v>
      </c>
      <c r="AC3" s="156"/>
      <c r="AD3" s="156"/>
      <c r="AE3" s="149" t="s">
        <v>97</v>
      </c>
      <c r="AF3" s="149"/>
      <c r="AG3" s="149" t="s">
        <v>98</v>
      </c>
      <c r="AH3" s="149"/>
      <c r="AI3" s="149"/>
      <c r="AJ3" s="149" t="s">
        <v>70</v>
      </c>
      <c r="AK3" s="149"/>
      <c r="AL3" s="149"/>
      <c r="AM3" s="110" t="s">
        <v>67</v>
      </c>
      <c r="AN3" s="72"/>
      <c r="AO3" s="45"/>
    </row>
    <row r="4" spans="1:41" s="51" customFormat="1" ht="25.5">
      <c r="A4" s="63"/>
      <c r="B4" s="46" t="s">
        <v>71</v>
      </c>
      <c r="C4" s="46" t="s">
        <v>72</v>
      </c>
      <c r="D4" s="46" t="s">
        <v>73</v>
      </c>
      <c r="E4" s="46" t="s">
        <v>74</v>
      </c>
      <c r="F4" s="46" t="s">
        <v>75</v>
      </c>
      <c r="G4" s="47" t="s">
        <v>76</v>
      </c>
      <c r="H4" s="47" t="s">
        <v>10</v>
      </c>
      <c r="I4" s="47" t="s">
        <v>11</v>
      </c>
      <c r="J4" s="48" t="s">
        <v>12</v>
      </c>
      <c r="K4" s="47" t="s">
        <v>99</v>
      </c>
      <c r="L4" s="47" t="s">
        <v>100</v>
      </c>
      <c r="M4" s="75" t="s">
        <v>81</v>
      </c>
      <c r="N4" s="75" t="s">
        <v>85</v>
      </c>
      <c r="O4" s="47" t="s">
        <v>32</v>
      </c>
      <c r="P4" s="47" t="s">
        <v>33</v>
      </c>
      <c r="Q4" s="47" t="s">
        <v>6</v>
      </c>
      <c r="R4" s="47" t="s">
        <v>34</v>
      </c>
      <c r="S4" s="49" t="s">
        <v>35</v>
      </c>
      <c r="T4" s="102" t="s">
        <v>36</v>
      </c>
      <c r="U4" s="49" t="s">
        <v>3</v>
      </c>
      <c r="V4" s="49" t="s">
        <v>4</v>
      </c>
      <c r="W4" s="103" t="s">
        <v>5</v>
      </c>
      <c r="X4" s="103" t="s">
        <v>19</v>
      </c>
      <c r="Y4" s="103" t="s">
        <v>20</v>
      </c>
      <c r="Z4" s="103" t="s">
        <v>21</v>
      </c>
      <c r="AA4" s="103" t="s">
        <v>25</v>
      </c>
      <c r="AB4" s="75" t="s">
        <v>82</v>
      </c>
      <c r="AC4" s="75" t="s">
        <v>26</v>
      </c>
      <c r="AD4" s="75" t="s">
        <v>27</v>
      </c>
      <c r="AE4" s="47" t="s">
        <v>28</v>
      </c>
      <c r="AF4" s="47" t="s">
        <v>29</v>
      </c>
      <c r="AG4" s="47" t="s">
        <v>30</v>
      </c>
      <c r="AH4" s="47" t="s">
        <v>31</v>
      </c>
      <c r="AI4" s="47" t="s">
        <v>43</v>
      </c>
      <c r="AJ4" s="47" t="s">
        <v>44</v>
      </c>
      <c r="AK4" s="47" t="s">
        <v>62</v>
      </c>
      <c r="AL4" s="47" t="s">
        <v>63</v>
      </c>
      <c r="AM4" s="111" t="s">
        <v>87</v>
      </c>
      <c r="AN4" s="101" t="s">
        <v>64</v>
      </c>
      <c r="AO4" s="50"/>
    </row>
    <row r="5" spans="1:41" s="77" customFormat="1" ht="12.75">
      <c r="A5" s="78" t="s">
        <v>65</v>
      </c>
      <c r="B5" s="64">
        <f aca="true" t="shared" si="0" ref="B5:AM5">AVERAGE(B18:B45)</f>
        <v>50.45185185185187</v>
      </c>
      <c r="C5" s="76">
        <f t="shared" si="0"/>
        <v>56.04444444444445</v>
      </c>
      <c r="D5" s="76">
        <f t="shared" si="0"/>
        <v>45.16296296296297</v>
      </c>
      <c r="E5" s="76">
        <f t="shared" si="0"/>
        <v>51.36666666666666</v>
      </c>
      <c r="F5" s="76">
        <f t="shared" si="0"/>
        <v>51.88518518518518</v>
      </c>
      <c r="G5" s="76">
        <f t="shared" si="0"/>
        <v>49.54074074074073</v>
      </c>
      <c r="H5" s="76">
        <f t="shared" si="0"/>
        <v>47.06666666666667</v>
      </c>
      <c r="I5" s="76">
        <f t="shared" si="0"/>
        <v>51.47777777777779</v>
      </c>
      <c r="J5" s="76">
        <f t="shared" si="0"/>
        <v>26.66666666666667</v>
      </c>
      <c r="K5" s="76">
        <f t="shared" si="0"/>
        <v>32.91851851851851</v>
      </c>
      <c r="L5" s="76">
        <f t="shared" si="0"/>
        <v>39.36666666666667</v>
      </c>
      <c r="M5" s="76">
        <f t="shared" si="0"/>
        <v>50.38148148148148</v>
      </c>
      <c r="N5" s="76">
        <f t="shared" si="0"/>
        <v>35.64074074074074</v>
      </c>
      <c r="O5" s="76">
        <f t="shared" si="0"/>
        <v>66.75555555555555</v>
      </c>
      <c r="P5" s="76">
        <f t="shared" si="0"/>
        <v>56.05555555555556</v>
      </c>
      <c r="Q5" s="76">
        <f t="shared" si="0"/>
        <v>62.911111111111104</v>
      </c>
      <c r="R5" s="76">
        <f t="shared" si="0"/>
        <v>76.90370370370371</v>
      </c>
      <c r="S5" s="76">
        <f t="shared" si="0"/>
        <v>48.903703703703705</v>
      </c>
      <c r="T5" s="76">
        <f t="shared" si="0"/>
        <v>52.47037037037036</v>
      </c>
      <c r="U5" s="76">
        <f t="shared" si="0"/>
        <v>49.00370370370371</v>
      </c>
      <c r="V5" s="76">
        <f t="shared" si="0"/>
        <v>52.162962962962965</v>
      </c>
      <c r="W5" s="104">
        <f t="shared" si="0"/>
        <v>53.37407407407409</v>
      </c>
      <c r="X5" s="104">
        <f t="shared" si="0"/>
        <v>34.88148148148147</v>
      </c>
      <c r="Y5" s="104">
        <f t="shared" si="0"/>
        <v>62.12592592592592</v>
      </c>
      <c r="Z5" s="104">
        <f t="shared" si="0"/>
        <v>46.04074074074074</v>
      </c>
      <c r="AA5" s="104">
        <f t="shared" si="0"/>
        <v>48.3962962962963</v>
      </c>
      <c r="AB5" s="104">
        <f t="shared" si="0"/>
        <v>33.06666666666667</v>
      </c>
      <c r="AC5" s="104">
        <f t="shared" si="0"/>
        <v>43.17407407407407</v>
      </c>
      <c r="AD5" s="104">
        <f t="shared" si="0"/>
        <v>58.177777777777784</v>
      </c>
      <c r="AE5" s="76">
        <f t="shared" si="0"/>
        <v>57.100000000000016</v>
      </c>
      <c r="AF5" s="76">
        <f t="shared" si="0"/>
        <v>39.93333333333334</v>
      </c>
      <c r="AG5" s="76">
        <f t="shared" si="0"/>
        <v>45.6</v>
      </c>
      <c r="AH5" s="76">
        <f t="shared" si="0"/>
        <v>57.337037037037035</v>
      </c>
      <c r="AI5" s="76">
        <f t="shared" si="0"/>
        <v>38.82592592592592</v>
      </c>
      <c r="AJ5" s="76">
        <f t="shared" si="0"/>
        <v>58.57037037037036</v>
      </c>
      <c r="AK5" s="76">
        <f t="shared" si="0"/>
        <v>47.32962962962962</v>
      </c>
      <c r="AL5" s="76">
        <f t="shared" si="0"/>
        <v>42.52962962962964</v>
      </c>
      <c r="AM5" s="112">
        <f t="shared" si="0"/>
        <v>42.88518518518518</v>
      </c>
      <c r="AN5" s="76">
        <v>-11</v>
      </c>
      <c r="AO5" s="71"/>
    </row>
    <row r="6" spans="1:41" s="77" customFormat="1" ht="12.75">
      <c r="A6" s="56" t="s">
        <v>107</v>
      </c>
      <c r="B6" s="64">
        <f aca="true" t="shared" si="1" ref="B6:AN6">AVERAGE(B18:B45)</f>
        <v>50.45185185185187</v>
      </c>
      <c r="C6" s="100">
        <f t="shared" si="1"/>
        <v>56.04444444444445</v>
      </c>
      <c r="D6" s="100">
        <f t="shared" si="1"/>
        <v>45.16296296296297</v>
      </c>
      <c r="E6" s="100">
        <f t="shared" si="1"/>
        <v>51.36666666666666</v>
      </c>
      <c r="F6" s="100">
        <f t="shared" si="1"/>
        <v>51.88518518518518</v>
      </c>
      <c r="G6" s="100">
        <f t="shared" si="1"/>
        <v>49.54074074074073</v>
      </c>
      <c r="H6" s="100">
        <f t="shared" si="1"/>
        <v>47.06666666666667</v>
      </c>
      <c r="I6" s="100">
        <f t="shared" si="1"/>
        <v>51.47777777777779</v>
      </c>
      <c r="J6" s="100">
        <f t="shared" si="1"/>
        <v>26.66666666666667</v>
      </c>
      <c r="K6" s="100">
        <f t="shared" si="1"/>
        <v>32.91851851851851</v>
      </c>
      <c r="L6" s="100">
        <f t="shared" si="1"/>
        <v>39.36666666666667</v>
      </c>
      <c r="M6" s="100">
        <f t="shared" si="1"/>
        <v>50.38148148148148</v>
      </c>
      <c r="N6" s="100">
        <f t="shared" si="1"/>
        <v>35.64074074074074</v>
      </c>
      <c r="O6" s="100">
        <f t="shared" si="1"/>
        <v>66.75555555555555</v>
      </c>
      <c r="P6" s="100">
        <f t="shared" si="1"/>
        <v>56.05555555555556</v>
      </c>
      <c r="Q6" s="100">
        <f t="shared" si="1"/>
        <v>62.911111111111104</v>
      </c>
      <c r="R6" s="100">
        <f t="shared" si="1"/>
        <v>76.90370370370371</v>
      </c>
      <c r="S6" s="100">
        <f t="shared" si="1"/>
        <v>48.903703703703705</v>
      </c>
      <c r="T6" s="100">
        <f t="shared" si="1"/>
        <v>52.47037037037036</v>
      </c>
      <c r="U6" s="100">
        <f t="shared" si="1"/>
        <v>49.00370370370371</v>
      </c>
      <c r="V6" s="100">
        <f t="shared" si="1"/>
        <v>52.162962962962965</v>
      </c>
      <c r="W6" s="100">
        <f t="shared" si="1"/>
        <v>53.37407407407409</v>
      </c>
      <c r="X6" s="100">
        <f t="shared" si="1"/>
        <v>34.88148148148147</v>
      </c>
      <c r="Y6" s="100">
        <f t="shared" si="1"/>
        <v>62.12592592592592</v>
      </c>
      <c r="Z6" s="100">
        <f t="shared" si="1"/>
        <v>46.04074074074074</v>
      </c>
      <c r="AA6" s="100">
        <f t="shared" si="1"/>
        <v>48.3962962962963</v>
      </c>
      <c r="AB6" s="100">
        <f t="shared" si="1"/>
        <v>33.06666666666667</v>
      </c>
      <c r="AC6" s="100">
        <f t="shared" si="1"/>
        <v>43.17407407407407</v>
      </c>
      <c r="AD6" s="100">
        <f t="shared" si="1"/>
        <v>58.177777777777784</v>
      </c>
      <c r="AE6" s="100">
        <f t="shared" si="1"/>
        <v>57.100000000000016</v>
      </c>
      <c r="AF6" s="100">
        <f t="shared" si="1"/>
        <v>39.93333333333334</v>
      </c>
      <c r="AG6" s="100">
        <f t="shared" si="1"/>
        <v>45.6</v>
      </c>
      <c r="AH6" s="100">
        <f t="shared" si="1"/>
        <v>57.337037037037035</v>
      </c>
      <c r="AI6" s="100">
        <f t="shared" si="1"/>
        <v>38.82592592592592</v>
      </c>
      <c r="AJ6" s="100">
        <f t="shared" si="1"/>
        <v>58.57037037037036</v>
      </c>
      <c r="AK6" s="100">
        <f t="shared" si="1"/>
        <v>47.32962962962962</v>
      </c>
      <c r="AL6" s="100">
        <f t="shared" si="1"/>
        <v>42.52962962962964</v>
      </c>
      <c r="AM6" s="121">
        <f t="shared" si="1"/>
        <v>42.88518518518518</v>
      </c>
      <c r="AN6" s="100">
        <f t="shared" si="1"/>
        <v>-16.085185185185182</v>
      </c>
      <c r="AO6" s="71"/>
    </row>
    <row r="7" spans="1:41" s="77" customFormat="1" ht="12.75">
      <c r="A7" s="56" t="s">
        <v>105</v>
      </c>
      <c r="B7" s="64">
        <v>43.6</v>
      </c>
      <c r="C7" s="100">
        <v>46.7</v>
      </c>
      <c r="D7" s="100">
        <v>40.7</v>
      </c>
      <c r="E7" s="100">
        <v>46.5</v>
      </c>
      <c r="F7" s="100">
        <v>44.4</v>
      </c>
      <c r="G7" s="100">
        <v>40.5</v>
      </c>
      <c r="H7" s="100">
        <v>41.6</v>
      </c>
      <c r="I7" s="100">
        <v>42.7</v>
      </c>
      <c r="J7" s="100">
        <v>24.8</v>
      </c>
      <c r="K7" s="100">
        <v>27.7</v>
      </c>
      <c r="L7" s="100">
        <v>35.3</v>
      </c>
      <c r="M7" s="100">
        <v>42.2</v>
      </c>
      <c r="N7" s="100">
        <v>31.8</v>
      </c>
      <c r="O7" s="100">
        <v>58.4</v>
      </c>
      <c r="P7" s="100">
        <v>49.7</v>
      </c>
      <c r="Q7" s="100">
        <v>56.5</v>
      </c>
      <c r="R7" s="100">
        <v>67.2</v>
      </c>
      <c r="S7" s="100">
        <v>43.8</v>
      </c>
      <c r="T7" s="100">
        <v>45.4</v>
      </c>
      <c r="U7" s="100">
        <v>42</v>
      </c>
      <c r="V7" s="100">
        <v>44.3</v>
      </c>
      <c r="W7" s="100">
        <v>44.6</v>
      </c>
      <c r="X7" s="100">
        <v>38.9</v>
      </c>
      <c r="Y7" s="100">
        <v>41</v>
      </c>
      <c r="Z7" s="100">
        <v>49.9</v>
      </c>
      <c r="AA7" s="100">
        <v>41.7</v>
      </c>
      <c r="AB7" s="100">
        <v>27.6</v>
      </c>
      <c r="AC7" s="100">
        <v>36</v>
      </c>
      <c r="AD7" s="100">
        <v>51.9</v>
      </c>
      <c r="AE7" s="100">
        <v>47.9</v>
      </c>
      <c r="AF7" s="100">
        <v>37.2</v>
      </c>
      <c r="AG7" s="100">
        <v>42.6</v>
      </c>
      <c r="AH7" s="100">
        <v>48</v>
      </c>
      <c r="AI7" s="100">
        <v>32.3</v>
      </c>
      <c r="AJ7" s="100">
        <v>50.3</v>
      </c>
      <c r="AK7" s="100">
        <v>42.1</v>
      </c>
      <c r="AL7" s="100">
        <v>36.6</v>
      </c>
      <c r="AM7" s="121">
        <v>37.3</v>
      </c>
      <c r="AN7" s="100">
        <v>8.9</v>
      </c>
      <c r="AO7" s="71"/>
    </row>
    <row r="8" spans="1:41" s="77" customFormat="1" ht="12.75">
      <c r="A8" s="56" t="s">
        <v>61</v>
      </c>
      <c r="B8" s="64">
        <v>42.9</v>
      </c>
      <c r="C8" s="100">
        <v>46.4</v>
      </c>
      <c r="D8" s="100">
        <v>39.7</v>
      </c>
      <c r="E8" s="100">
        <v>46.8</v>
      </c>
      <c r="F8" s="100">
        <v>42.8</v>
      </c>
      <c r="G8" s="100">
        <v>39.1</v>
      </c>
      <c r="H8" s="100">
        <v>40.3</v>
      </c>
      <c r="I8" s="100">
        <v>42.7</v>
      </c>
      <c r="J8" s="100">
        <v>24.8</v>
      </c>
      <c r="K8" s="100">
        <v>26.1</v>
      </c>
      <c r="L8" s="100">
        <v>36.3</v>
      </c>
      <c r="M8" s="100">
        <v>42.7</v>
      </c>
      <c r="N8" s="100">
        <v>32</v>
      </c>
      <c r="O8" s="100">
        <v>59.9</v>
      </c>
      <c r="P8" s="100">
        <v>49.5</v>
      </c>
      <c r="Q8" s="100">
        <v>55.4</v>
      </c>
      <c r="R8" s="100">
        <v>64.5</v>
      </c>
      <c r="S8" s="100">
        <v>42.6</v>
      </c>
      <c r="T8" s="100">
        <v>44.2</v>
      </c>
      <c r="U8" s="100">
        <v>40.9</v>
      </c>
      <c r="V8" s="100">
        <v>45.4</v>
      </c>
      <c r="W8" s="100">
        <v>43.4</v>
      </c>
      <c r="X8" s="100">
        <v>39.5</v>
      </c>
      <c r="Y8" s="100">
        <v>41.8</v>
      </c>
      <c r="Z8" s="100">
        <v>48</v>
      </c>
      <c r="AA8" s="100">
        <v>41.4</v>
      </c>
      <c r="AB8" s="100">
        <v>28.7</v>
      </c>
      <c r="AC8" s="100">
        <v>36.8</v>
      </c>
      <c r="AD8" s="100">
        <v>49.5</v>
      </c>
      <c r="AE8" s="100">
        <v>46.9</v>
      </c>
      <c r="AF8" s="100">
        <v>36.8</v>
      </c>
      <c r="AG8" s="100">
        <v>42.3</v>
      </c>
      <c r="AH8" s="100">
        <v>46.4</v>
      </c>
      <c r="AI8" s="100">
        <v>33.6</v>
      </c>
      <c r="AJ8" s="100">
        <v>49.8</v>
      </c>
      <c r="AK8" s="100">
        <v>40.2</v>
      </c>
      <c r="AL8" s="100">
        <v>36</v>
      </c>
      <c r="AM8" s="121">
        <v>39.1</v>
      </c>
      <c r="AN8" s="100">
        <v>6.2</v>
      </c>
      <c r="AO8" s="71"/>
    </row>
    <row r="9" spans="1:41" s="77" customFormat="1" ht="12.75">
      <c r="A9" s="56" t="s">
        <v>84</v>
      </c>
      <c r="B9" s="64">
        <v>36.70576923076923</v>
      </c>
      <c r="C9" s="100">
        <v>39.70384615384616</v>
      </c>
      <c r="D9" s="100">
        <v>33.8826923076923</v>
      </c>
      <c r="E9" s="100">
        <v>38.34615384615384</v>
      </c>
      <c r="F9" s="100">
        <v>37.55576923076923</v>
      </c>
      <c r="G9" s="100">
        <v>33.91346153846155</v>
      </c>
      <c r="H9" s="100">
        <v>34.67692307692309</v>
      </c>
      <c r="I9" s="100">
        <v>38.11346153846154</v>
      </c>
      <c r="J9" s="100">
        <v>20.417307692307695</v>
      </c>
      <c r="K9" s="100">
        <v>23.038461538461533</v>
      </c>
      <c r="L9" s="100">
        <v>30.725</v>
      </c>
      <c r="M9" s="100">
        <v>35.62692307692307</v>
      </c>
      <c r="N9" s="100">
        <v>26.851923076923075</v>
      </c>
      <c r="O9" s="100">
        <v>49.651923076923055</v>
      </c>
      <c r="P9" s="100">
        <v>41.77884615384615</v>
      </c>
      <c r="Q9" s="100">
        <v>47.278846153846125</v>
      </c>
      <c r="R9" s="100">
        <v>58.90384615384616</v>
      </c>
      <c r="S9" s="100">
        <v>36.35576923076923</v>
      </c>
      <c r="T9" s="100">
        <v>37.15192307692307</v>
      </c>
      <c r="U9" s="100">
        <v>36.40961538461538</v>
      </c>
      <c r="V9" s="100">
        <v>37.03653846153846</v>
      </c>
      <c r="W9" s="100">
        <v>37.198076923076925</v>
      </c>
      <c r="X9" s="100">
        <v>32.51730769230768</v>
      </c>
      <c r="Y9" s="100">
        <v>36.300000000000004</v>
      </c>
      <c r="Z9" s="100">
        <v>41.69230769230767</v>
      </c>
      <c r="AA9" s="100">
        <v>34.21153846153846</v>
      </c>
      <c r="AB9" s="100">
        <v>21.682692307692314</v>
      </c>
      <c r="AC9" s="100">
        <v>31.730769230769226</v>
      </c>
      <c r="AD9" s="100">
        <v>42.65576923076923</v>
      </c>
      <c r="AE9" s="100">
        <v>40.36346153846155</v>
      </c>
      <c r="AF9" s="100">
        <v>30.6423076923077</v>
      </c>
      <c r="AG9" s="100">
        <v>36.16923076923077</v>
      </c>
      <c r="AH9" s="100">
        <v>40.00384615384615</v>
      </c>
      <c r="AI9" s="100">
        <v>28.217307692307696</v>
      </c>
      <c r="AJ9" s="100">
        <v>42.13461538461539</v>
      </c>
      <c r="AK9" s="100">
        <v>35.311538461538454</v>
      </c>
      <c r="AL9" s="100">
        <v>31.215384615384615</v>
      </c>
      <c r="AM9" s="121">
        <v>31.187820512820515</v>
      </c>
      <c r="AN9" s="100">
        <v>5.4</v>
      </c>
      <c r="AO9" s="71"/>
    </row>
    <row r="10" spans="1:41" s="77" customFormat="1" ht="12.75">
      <c r="A10" s="56" t="s">
        <v>66</v>
      </c>
      <c r="B10" s="64">
        <v>34.29807692307691</v>
      </c>
      <c r="C10" s="100">
        <v>37.39615384615385</v>
      </c>
      <c r="D10" s="100">
        <v>31.403846153846146</v>
      </c>
      <c r="E10" s="100">
        <v>36.23653846153846</v>
      </c>
      <c r="F10" s="100">
        <v>33.590384615384615</v>
      </c>
      <c r="G10" s="100">
        <v>30.87307692307693</v>
      </c>
      <c r="H10" s="100">
        <v>32.84038461538461</v>
      </c>
      <c r="I10" s="100">
        <v>36.425</v>
      </c>
      <c r="J10" s="100">
        <v>20.72692307692308</v>
      </c>
      <c r="K10" s="100">
        <v>23.159615384615385</v>
      </c>
      <c r="L10" s="100">
        <v>27.59807692307692</v>
      </c>
      <c r="M10" s="100">
        <v>31.846153846153847</v>
      </c>
      <c r="N10" s="100">
        <v>25.346153846153847</v>
      </c>
      <c r="O10" s="100">
        <v>47.13846153846152</v>
      </c>
      <c r="P10" s="100">
        <v>39.05384615384615</v>
      </c>
      <c r="Q10" s="100">
        <v>45.51923076923076</v>
      </c>
      <c r="R10" s="100">
        <v>56.21538461538463</v>
      </c>
      <c r="S10" s="100">
        <v>33.5576923076923</v>
      </c>
      <c r="T10" s="100">
        <v>35.60961538461539</v>
      </c>
      <c r="U10" s="100">
        <v>33.25192307692307</v>
      </c>
      <c r="V10" s="100">
        <v>35.37115384615384</v>
      </c>
      <c r="W10" s="100">
        <v>34.419230769230765</v>
      </c>
      <c r="X10" s="100">
        <v>32.63076923076923</v>
      </c>
      <c r="Y10" s="100">
        <v>33.967307692307685</v>
      </c>
      <c r="Z10" s="100">
        <v>38.95</v>
      </c>
      <c r="AA10" s="100">
        <v>32.38461538461538</v>
      </c>
      <c r="AB10" s="100">
        <v>22.70961538461538</v>
      </c>
      <c r="AC10" s="100">
        <v>29.47115384615385</v>
      </c>
      <c r="AD10" s="100">
        <v>39.68269230769231</v>
      </c>
      <c r="AE10" s="100">
        <v>37.83461538461538</v>
      </c>
      <c r="AF10" s="100">
        <v>28.365384615384617</v>
      </c>
      <c r="AG10" s="100">
        <v>34.19230769230768</v>
      </c>
      <c r="AH10" s="100">
        <v>37.432692307692314</v>
      </c>
      <c r="AI10" s="100">
        <v>26.323076923076933</v>
      </c>
      <c r="AJ10" s="100">
        <v>39.526923076923076</v>
      </c>
      <c r="AK10" s="100">
        <v>31.019230769230774</v>
      </c>
      <c r="AL10" s="100">
        <v>30.28269230769231</v>
      </c>
      <c r="AM10" s="113">
        <v>30.315384615384627</v>
      </c>
      <c r="AN10" s="100">
        <v>5</v>
      </c>
      <c r="AO10" s="71"/>
    </row>
    <row r="11" spans="1:41" s="77" customFormat="1" ht="12.75">
      <c r="A11" s="56" t="s">
        <v>79</v>
      </c>
      <c r="B11" s="64">
        <v>30.928846153846134</v>
      </c>
      <c r="C11" s="100">
        <v>33.28846153846154</v>
      </c>
      <c r="D11" s="100">
        <v>28.69615384615386</v>
      </c>
      <c r="E11" s="100">
        <v>33.10961538461539</v>
      </c>
      <c r="F11" s="100">
        <v>31.30384615384615</v>
      </c>
      <c r="G11" s="100">
        <v>26.851923076923086</v>
      </c>
      <c r="H11" s="100">
        <v>30.288461538461547</v>
      </c>
      <c r="I11" s="100">
        <v>31.557692307692307</v>
      </c>
      <c r="J11" s="100">
        <v>16.080769230769235</v>
      </c>
      <c r="K11" s="100">
        <v>19.296153846153846</v>
      </c>
      <c r="L11" s="100">
        <v>24.644230769230777</v>
      </c>
      <c r="M11" s="100">
        <v>29.434615384615388</v>
      </c>
      <c r="N11" s="100">
        <v>22.009615384615376</v>
      </c>
      <c r="O11" s="100">
        <v>42.81346153846155</v>
      </c>
      <c r="P11" s="100">
        <v>36.715384615384615</v>
      </c>
      <c r="Q11" s="100">
        <v>40.2173076923077</v>
      </c>
      <c r="R11" s="100">
        <v>50.45384615384616</v>
      </c>
      <c r="S11" s="100">
        <v>30.78076923076923</v>
      </c>
      <c r="T11" s="100">
        <v>31.249999999999993</v>
      </c>
      <c r="U11" s="100">
        <v>30.690384615384627</v>
      </c>
      <c r="V11" s="100">
        <v>31.11538461538461</v>
      </c>
      <c r="W11" s="96">
        <v>30.830769230769228</v>
      </c>
      <c r="X11" s="96">
        <v>31.31153846153845</v>
      </c>
      <c r="Y11" s="96">
        <v>30.436538461538458</v>
      </c>
      <c r="Z11" s="96">
        <v>34.25961538461539</v>
      </c>
      <c r="AA11" s="96">
        <v>29.865384615384624</v>
      </c>
      <c r="AB11" s="96">
        <v>19.95576923076923</v>
      </c>
      <c r="AC11" s="96">
        <v>26.369230769230775</v>
      </c>
      <c r="AD11" s="96">
        <v>36.21153846153846</v>
      </c>
      <c r="AE11" s="100">
        <v>33.84615384615385</v>
      </c>
      <c r="AF11" s="100">
        <v>25.0923076923077</v>
      </c>
      <c r="AG11" s="100">
        <v>30.336538461538456</v>
      </c>
      <c r="AH11" s="100">
        <v>33.81923076923077</v>
      </c>
      <c r="AI11" s="100">
        <v>23.988461538461532</v>
      </c>
      <c r="AJ11" s="100">
        <v>36.55</v>
      </c>
      <c r="AK11" s="100">
        <v>30.517307692307682</v>
      </c>
      <c r="AL11" s="100">
        <v>25.753846153846155</v>
      </c>
      <c r="AM11" s="113">
        <v>25.88888888888889</v>
      </c>
      <c r="AN11" s="100">
        <v>3.8</v>
      </c>
      <c r="AO11" s="71"/>
    </row>
    <row r="12" spans="1:41" s="68" customFormat="1" ht="13.5" customHeight="1">
      <c r="A12" s="66"/>
      <c r="B12" s="64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96"/>
      <c r="X12" s="96"/>
      <c r="Y12" s="96"/>
      <c r="Z12" s="96"/>
      <c r="AA12" s="96"/>
      <c r="AB12" s="96"/>
      <c r="AC12" s="96"/>
      <c r="AD12" s="96"/>
      <c r="AE12" s="100"/>
      <c r="AF12" s="100"/>
      <c r="AG12" s="100"/>
      <c r="AH12" s="100"/>
      <c r="AI12" s="100"/>
      <c r="AJ12" s="100"/>
      <c r="AK12" s="100"/>
      <c r="AL12" s="100"/>
      <c r="AM12" s="113"/>
      <c r="AN12" s="76"/>
      <c r="AO12" s="70"/>
    </row>
    <row r="13" spans="1:42" s="68" customFormat="1" ht="12.75">
      <c r="A13" s="66" t="s">
        <v>8</v>
      </c>
      <c r="B13" s="57">
        <f aca="true" t="shared" si="2" ref="B13:AN13">MAX(B18:B45)</f>
        <v>53.3</v>
      </c>
      <c r="C13" s="57">
        <f t="shared" si="2"/>
        <v>60.4</v>
      </c>
      <c r="D13" s="57">
        <f t="shared" si="2"/>
        <v>49</v>
      </c>
      <c r="E13" s="57">
        <f t="shared" si="2"/>
        <v>58.2</v>
      </c>
      <c r="F13" s="57">
        <f t="shared" si="2"/>
        <v>62.5</v>
      </c>
      <c r="G13" s="57">
        <f t="shared" si="2"/>
        <v>57.1</v>
      </c>
      <c r="H13" s="57">
        <f t="shared" si="2"/>
        <v>52.9</v>
      </c>
      <c r="I13" s="57">
        <f t="shared" si="2"/>
        <v>57.7</v>
      </c>
      <c r="J13" s="57">
        <f t="shared" si="2"/>
        <v>34.5</v>
      </c>
      <c r="K13" s="57">
        <f t="shared" si="2"/>
        <v>40.2</v>
      </c>
      <c r="L13" s="57">
        <f t="shared" si="2"/>
        <v>45.1</v>
      </c>
      <c r="M13" s="57">
        <f t="shared" si="2"/>
        <v>58.1</v>
      </c>
      <c r="N13" s="57">
        <f t="shared" si="2"/>
        <v>38.4</v>
      </c>
      <c r="O13" s="57">
        <f t="shared" si="2"/>
        <v>69.8</v>
      </c>
      <c r="P13" s="57">
        <f t="shared" si="2"/>
        <v>64.4</v>
      </c>
      <c r="Q13" s="57">
        <f t="shared" si="2"/>
        <v>69.4</v>
      </c>
      <c r="R13" s="57">
        <f t="shared" si="2"/>
        <v>81.1</v>
      </c>
      <c r="S13" s="57">
        <f t="shared" si="2"/>
        <v>55.7</v>
      </c>
      <c r="T13" s="57">
        <f t="shared" si="2"/>
        <v>57.3</v>
      </c>
      <c r="U13" s="57">
        <f t="shared" si="2"/>
        <v>52.2</v>
      </c>
      <c r="V13" s="57">
        <f t="shared" si="2"/>
        <v>56.5</v>
      </c>
      <c r="W13" s="98">
        <f t="shared" si="2"/>
        <v>56.9</v>
      </c>
      <c r="X13" s="98">
        <f t="shared" si="2"/>
        <v>44.5</v>
      </c>
      <c r="Y13" s="98">
        <f t="shared" si="2"/>
        <v>66.9</v>
      </c>
      <c r="Z13" s="98">
        <f t="shared" si="2"/>
        <v>50.6</v>
      </c>
      <c r="AA13" s="98">
        <f t="shared" si="2"/>
        <v>54.9</v>
      </c>
      <c r="AB13" s="98">
        <f t="shared" si="2"/>
        <v>39.2</v>
      </c>
      <c r="AC13" s="98">
        <f t="shared" si="2"/>
        <v>50.2</v>
      </c>
      <c r="AD13" s="98">
        <f t="shared" si="2"/>
        <v>61.3</v>
      </c>
      <c r="AE13" s="57">
        <f t="shared" si="2"/>
        <v>59.6</v>
      </c>
      <c r="AF13" s="57">
        <f t="shared" si="2"/>
        <v>45.9</v>
      </c>
      <c r="AG13" s="57">
        <f t="shared" si="2"/>
        <v>48</v>
      </c>
      <c r="AH13" s="57">
        <f t="shared" si="2"/>
        <v>61.4</v>
      </c>
      <c r="AI13" s="57">
        <f t="shared" si="2"/>
        <v>43.1</v>
      </c>
      <c r="AJ13" s="57">
        <f t="shared" si="2"/>
        <v>64.1</v>
      </c>
      <c r="AK13" s="57">
        <f t="shared" si="2"/>
        <v>53.9</v>
      </c>
      <c r="AL13" s="57">
        <f t="shared" si="2"/>
        <v>46.3</v>
      </c>
      <c r="AM13" s="114">
        <f t="shared" si="2"/>
        <v>49.2</v>
      </c>
      <c r="AN13" s="57">
        <f t="shared" si="2"/>
        <v>-9</v>
      </c>
      <c r="AO13" s="79"/>
      <c r="AP13" s="69"/>
    </row>
    <row r="14" spans="1:41" s="68" customFormat="1" ht="12.75">
      <c r="A14" s="66" t="s">
        <v>9</v>
      </c>
      <c r="B14" s="57">
        <f aca="true" t="shared" si="3" ref="B14:AN14">MIN(B18:B45)</f>
        <v>47</v>
      </c>
      <c r="C14" s="57">
        <f t="shared" si="3"/>
        <v>51.7</v>
      </c>
      <c r="D14" s="57">
        <f t="shared" si="3"/>
        <v>42.1</v>
      </c>
      <c r="E14" s="57">
        <f t="shared" si="3"/>
        <v>47.3</v>
      </c>
      <c r="F14" s="57">
        <f t="shared" si="3"/>
        <v>41.5</v>
      </c>
      <c r="G14" s="57">
        <f t="shared" si="3"/>
        <v>40.5</v>
      </c>
      <c r="H14" s="57">
        <f t="shared" si="3"/>
        <v>43.2</v>
      </c>
      <c r="I14" s="57">
        <f t="shared" si="3"/>
        <v>47.2</v>
      </c>
      <c r="J14" s="57">
        <f t="shared" si="3"/>
        <v>20.1</v>
      </c>
      <c r="K14" s="57">
        <f t="shared" si="3"/>
        <v>25.6</v>
      </c>
      <c r="L14" s="57">
        <f t="shared" si="3"/>
        <v>35.9</v>
      </c>
      <c r="M14" s="57">
        <f t="shared" si="3"/>
        <v>35</v>
      </c>
      <c r="N14" s="57">
        <f t="shared" si="3"/>
        <v>32</v>
      </c>
      <c r="O14" s="57">
        <f t="shared" si="3"/>
        <v>61.7</v>
      </c>
      <c r="P14" s="57">
        <f t="shared" si="3"/>
        <v>46.7</v>
      </c>
      <c r="Q14" s="57">
        <f t="shared" si="3"/>
        <v>57.9</v>
      </c>
      <c r="R14" s="57">
        <f t="shared" si="3"/>
        <v>72.1</v>
      </c>
      <c r="S14" s="57">
        <f t="shared" si="3"/>
        <v>42.9</v>
      </c>
      <c r="T14" s="57">
        <f t="shared" si="3"/>
        <v>47.5</v>
      </c>
      <c r="U14" s="57">
        <f t="shared" si="3"/>
        <v>46.3</v>
      </c>
      <c r="V14" s="57">
        <f t="shared" si="3"/>
        <v>46.6</v>
      </c>
      <c r="W14" s="98">
        <f t="shared" si="3"/>
        <v>50.6</v>
      </c>
      <c r="X14" s="98">
        <f t="shared" si="3"/>
        <v>27.2</v>
      </c>
      <c r="Y14" s="98">
        <f t="shared" si="3"/>
        <v>59.1</v>
      </c>
      <c r="Z14" s="98">
        <f t="shared" si="3"/>
        <v>42.3</v>
      </c>
      <c r="AA14" s="98">
        <f t="shared" si="3"/>
        <v>44</v>
      </c>
      <c r="AB14" s="98">
        <f t="shared" si="3"/>
        <v>27.1</v>
      </c>
      <c r="AC14" s="98">
        <f t="shared" si="3"/>
        <v>39.3</v>
      </c>
      <c r="AD14" s="98">
        <f t="shared" si="3"/>
        <v>53.9</v>
      </c>
      <c r="AE14" s="57">
        <f t="shared" si="3"/>
        <v>53</v>
      </c>
      <c r="AF14" s="57">
        <f t="shared" si="3"/>
        <v>36.6</v>
      </c>
      <c r="AG14" s="57">
        <f t="shared" si="3"/>
        <v>42.3</v>
      </c>
      <c r="AH14" s="57">
        <f t="shared" si="3"/>
        <v>52.3</v>
      </c>
      <c r="AI14" s="57">
        <f t="shared" si="3"/>
        <v>35.8</v>
      </c>
      <c r="AJ14" s="57">
        <f t="shared" si="3"/>
        <v>53.1</v>
      </c>
      <c r="AK14" s="57">
        <f t="shared" si="3"/>
        <v>44.1</v>
      </c>
      <c r="AL14" s="57">
        <f t="shared" si="3"/>
        <v>40.1</v>
      </c>
      <c r="AM14" s="114">
        <f t="shared" si="3"/>
        <v>37.1</v>
      </c>
      <c r="AN14" s="57">
        <f t="shared" si="3"/>
        <v>-24.60000000000001</v>
      </c>
      <c r="AO14" s="70"/>
    </row>
    <row r="15" spans="3:40" ht="12.75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59"/>
      <c r="X15" s="59"/>
      <c r="Y15" s="59"/>
      <c r="Z15" s="59"/>
      <c r="AA15" s="59"/>
      <c r="AB15" s="59"/>
      <c r="AC15" s="59"/>
      <c r="AD15" s="59"/>
      <c r="AE15" s="25"/>
      <c r="AF15" s="25"/>
      <c r="AG15" s="25"/>
      <c r="AH15" s="25"/>
      <c r="AI15" s="25"/>
      <c r="AJ15" s="25"/>
      <c r="AK15" s="25"/>
      <c r="AL15" s="25"/>
      <c r="AM15" s="115"/>
      <c r="AN15" s="69"/>
    </row>
    <row r="16" spans="1:41" s="68" customFormat="1" ht="12.75">
      <c r="A16" s="67" t="s">
        <v>7</v>
      </c>
      <c r="B16" s="74">
        <f>B19-B20</f>
        <v>-0.20000000000000284</v>
      </c>
      <c r="C16" s="74">
        <f aca="true" t="shared" si="4" ref="C16:AM16">C19-C20</f>
        <v>-0.10000000000000142</v>
      </c>
      <c r="D16" s="74">
        <f t="shared" si="4"/>
        <v>-0.20000000000000284</v>
      </c>
      <c r="E16" s="74">
        <f t="shared" si="4"/>
        <v>-2.0999999999999943</v>
      </c>
      <c r="F16" s="74">
        <f t="shared" si="4"/>
        <v>-0.5</v>
      </c>
      <c r="G16" s="74">
        <f t="shared" si="4"/>
        <v>0.10000000000000142</v>
      </c>
      <c r="H16" s="74">
        <f t="shared" si="4"/>
        <v>-1.8999999999999986</v>
      </c>
      <c r="I16" s="74">
        <f t="shared" si="4"/>
        <v>2.299999999999997</v>
      </c>
      <c r="J16" s="74">
        <f t="shared" si="4"/>
        <v>-2</v>
      </c>
      <c r="K16" s="74">
        <f t="shared" si="4"/>
        <v>-1</v>
      </c>
      <c r="L16" s="74">
        <f t="shared" si="4"/>
        <v>-1.7000000000000028</v>
      </c>
      <c r="M16" s="74">
        <f t="shared" si="4"/>
        <v>-2.3000000000000043</v>
      </c>
      <c r="N16" s="74">
        <f t="shared" si="4"/>
        <v>-1.3000000000000043</v>
      </c>
      <c r="O16" s="74">
        <f t="shared" si="4"/>
        <v>0</v>
      </c>
      <c r="P16" s="74">
        <f t="shared" si="4"/>
        <v>5.200000000000003</v>
      </c>
      <c r="Q16" s="74">
        <f t="shared" si="4"/>
        <v>-4.300000000000004</v>
      </c>
      <c r="R16" s="74">
        <f t="shared" si="4"/>
        <v>-0.5</v>
      </c>
      <c r="S16" s="74">
        <f t="shared" si="4"/>
        <v>-0.6000000000000014</v>
      </c>
      <c r="T16" s="74">
        <f t="shared" si="4"/>
        <v>-4</v>
      </c>
      <c r="U16" s="74">
        <f t="shared" si="4"/>
        <v>1.3999999999999986</v>
      </c>
      <c r="V16" s="74">
        <f t="shared" si="4"/>
        <v>1.1000000000000014</v>
      </c>
      <c r="W16" s="74">
        <f t="shared" si="4"/>
        <v>-0.10000000000000142</v>
      </c>
      <c r="X16" s="74">
        <f t="shared" si="4"/>
        <v>-2</v>
      </c>
      <c r="Y16" s="74">
        <f t="shared" si="4"/>
        <v>-1.7000000000000028</v>
      </c>
      <c r="Z16" s="74">
        <f t="shared" si="4"/>
        <v>-0.29999999999999716</v>
      </c>
      <c r="AA16" s="74">
        <f t="shared" si="4"/>
        <v>0.30000000000000426</v>
      </c>
      <c r="AB16" s="74">
        <f t="shared" si="4"/>
        <v>-4.799999999999997</v>
      </c>
      <c r="AC16" s="74">
        <f t="shared" si="4"/>
        <v>1.6000000000000014</v>
      </c>
      <c r="AD16" s="74">
        <f t="shared" si="4"/>
        <v>-0.20000000000000284</v>
      </c>
      <c r="AE16" s="74">
        <f t="shared" si="4"/>
        <v>-0.8000000000000043</v>
      </c>
      <c r="AF16" s="74">
        <f t="shared" si="4"/>
        <v>1.5</v>
      </c>
      <c r="AG16" s="74">
        <f t="shared" si="4"/>
        <v>-0.7999999999999972</v>
      </c>
      <c r="AH16" s="74">
        <f t="shared" si="4"/>
        <v>-0.30000000000000426</v>
      </c>
      <c r="AI16" s="74">
        <f t="shared" si="4"/>
        <v>1.5</v>
      </c>
      <c r="AJ16" s="74">
        <f t="shared" si="4"/>
        <v>-1.5</v>
      </c>
      <c r="AK16" s="74">
        <f t="shared" si="4"/>
        <v>1.1000000000000014</v>
      </c>
      <c r="AL16" s="74">
        <f t="shared" si="4"/>
        <v>0</v>
      </c>
      <c r="AM16" s="74">
        <f t="shared" si="4"/>
        <v>4.399999999999999</v>
      </c>
      <c r="AN16" s="74">
        <f>AN19-AN20</f>
        <v>1.4000000000000057</v>
      </c>
      <c r="AO16" s="74"/>
    </row>
    <row r="17" spans="2:40" ht="12.7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97"/>
      <c r="X17" s="97"/>
      <c r="Y17" s="97"/>
      <c r="Z17" s="97"/>
      <c r="AA17" s="97"/>
      <c r="AB17" s="97"/>
      <c r="AC17" s="97"/>
      <c r="AD17" s="97"/>
      <c r="AE17" s="58"/>
      <c r="AF17" s="58"/>
      <c r="AG17" s="58"/>
      <c r="AH17" s="58"/>
      <c r="AI17" s="58"/>
      <c r="AJ17" s="58"/>
      <c r="AK17" s="58"/>
      <c r="AL17" s="58"/>
      <c r="AM17" s="116"/>
      <c r="AN17" s="58"/>
    </row>
    <row r="18" spans="1:41" ht="12.75">
      <c r="A18" s="66" t="s">
        <v>80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98"/>
      <c r="X18" s="98"/>
      <c r="Y18" s="98"/>
      <c r="Z18" s="98"/>
      <c r="AA18" s="98"/>
      <c r="AB18" s="98"/>
      <c r="AC18" s="98"/>
      <c r="AD18" s="98"/>
      <c r="AE18" s="57"/>
      <c r="AF18" s="57"/>
      <c r="AG18" s="57"/>
      <c r="AH18" s="57"/>
      <c r="AI18" s="57"/>
      <c r="AJ18" s="57"/>
      <c r="AK18" s="57"/>
      <c r="AL18" s="57"/>
      <c r="AM18" s="114"/>
      <c r="AN18" s="99"/>
      <c r="AO18" s="95"/>
    </row>
    <row r="19" spans="1:41" ht="12.75">
      <c r="A19" s="66">
        <v>43044</v>
      </c>
      <c r="B19" s="57">
        <v>51.5</v>
      </c>
      <c r="C19" s="130">
        <v>57.9</v>
      </c>
      <c r="D19" s="130">
        <v>45.4</v>
      </c>
      <c r="E19" s="130">
        <v>51.2</v>
      </c>
      <c r="F19" s="130">
        <v>54.7</v>
      </c>
      <c r="G19" s="130">
        <v>50</v>
      </c>
      <c r="H19" s="130">
        <v>46.4</v>
      </c>
      <c r="I19" s="130">
        <v>51.3</v>
      </c>
      <c r="J19" s="130">
        <v>29.1</v>
      </c>
      <c r="K19" s="130">
        <v>27.8</v>
      </c>
      <c r="L19" s="130">
        <v>41.9</v>
      </c>
      <c r="M19" s="130">
        <v>53.3</v>
      </c>
      <c r="N19" s="130">
        <v>36.4</v>
      </c>
      <c r="O19" s="130">
        <v>69.3</v>
      </c>
      <c r="P19" s="130">
        <v>64.4</v>
      </c>
      <c r="Q19" s="130">
        <v>60.6</v>
      </c>
      <c r="R19" s="130">
        <v>77.4</v>
      </c>
      <c r="S19" s="130">
        <v>49.6</v>
      </c>
      <c r="T19" s="130">
        <v>53.3</v>
      </c>
      <c r="U19" s="130">
        <v>49.9</v>
      </c>
      <c r="V19" s="130">
        <v>53.9</v>
      </c>
      <c r="W19" s="130">
        <v>55.1</v>
      </c>
      <c r="X19" s="130">
        <v>32.5</v>
      </c>
      <c r="Y19" s="130">
        <v>64</v>
      </c>
      <c r="Z19" s="130">
        <v>44.2</v>
      </c>
      <c r="AA19" s="130">
        <v>48.1</v>
      </c>
      <c r="AB19" s="130">
        <v>28</v>
      </c>
      <c r="AC19" s="130">
        <v>50.2</v>
      </c>
      <c r="AD19" s="130">
        <v>56.4</v>
      </c>
      <c r="AE19" s="130">
        <v>58.8</v>
      </c>
      <c r="AF19" s="130">
        <v>40</v>
      </c>
      <c r="AG19" s="130">
        <v>47.2</v>
      </c>
      <c r="AH19" s="130">
        <v>58.4</v>
      </c>
      <c r="AI19" s="130">
        <v>38.4</v>
      </c>
      <c r="AJ19" s="130">
        <v>61.7</v>
      </c>
      <c r="AK19" s="130">
        <v>47.2</v>
      </c>
      <c r="AL19" s="130">
        <v>42</v>
      </c>
      <c r="AM19" s="116">
        <v>48</v>
      </c>
      <c r="AN19" s="99">
        <f aca="true" t="shared" si="5" ref="AN19:AN45">Z19-Y19</f>
        <v>-19.799999999999997</v>
      </c>
      <c r="AO19" s="95"/>
    </row>
    <row r="20" spans="1:41" ht="12.75">
      <c r="A20" s="66">
        <v>43037</v>
      </c>
      <c r="B20" s="57">
        <v>51.7</v>
      </c>
      <c r="C20" s="130">
        <v>58</v>
      </c>
      <c r="D20" s="130">
        <v>45.6</v>
      </c>
      <c r="E20" s="130">
        <v>53.3</v>
      </c>
      <c r="F20" s="130">
        <v>55.2</v>
      </c>
      <c r="G20" s="130">
        <v>49.9</v>
      </c>
      <c r="H20" s="130">
        <v>48.3</v>
      </c>
      <c r="I20" s="130">
        <v>49</v>
      </c>
      <c r="J20" s="130">
        <v>31.1</v>
      </c>
      <c r="K20" s="130">
        <v>28.8</v>
      </c>
      <c r="L20" s="130">
        <v>43.6</v>
      </c>
      <c r="M20" s="130">
        <v>55.6</v>
      </c>
      <c r="N20" s="130">
        <v>37.7</v>
      </c>
      <c r="O20" s="130">
        <v>69.3</v>
      </c>
      <c r="P20" s="130">
        <v>59.2</v>
      </c>
      <c r="Q20" s="130">
        <v>64.9</v>
      </c>
      <c r="R20" s="130">
        <v>77.9</v>
      </c>
      <c r="S20" s="130">
        <v>50.2</v>
      </c>
      <c r="T20" s="130">
        <v>57.3</v>
      </c>
      <c r="U20" s="130">
        <v>48.5</v>
      </c>
      <c r="V20" s="130">
        <v>52.8</v>
      </c>
      <c r="W20" s="130">
        <v>55.2</v>
      </c>
      <c r="X20" s="130">
        <v>34.5</v>
      </c>
      <c r="Y20" s="130">
        <v>65.7</v>
      </c>
      <c r="Z20" s="130">
        <v>44.5</v>
      </c>
      <c r="AA20" s="130">
        <v>47.8</v>
      </c>
      <c r="AB20" s="130">
        <v>32.8</v>
      </c>
      <c r="AC20" s="130">
        <v>48.6</v>
      </c>
      <c r="AD20" s="130">
        <v>56.6</v>
      </c>
      <c r="AE20" s="130">
        <v>59.6</v>
      </c>
      <c r="AF20" s="130">
        <v>38.5</v>
      </c>
      <c r="AG20" s="130">
        <v>48</v>
      </c>
      <c r="AH20" s="130">
        <v>58.7</v>
      </c>
      <c r="AI20" s="130">
        <v>36.9</v>
      </c>
      <c r="AJ20" s="130">
        <v>63.2</v>
      </c>
      <c r="AK20" s="130">
        <v>46.1</v>
      </c>
      <c r="AL20" s="130">
        <v>42</v>
      </c>
      <c r="AM20" s="116">
        <v>43.6</v>
      </c>
      <c r="AN20" s="99">
        <f t="shared" si="5"/>
        <v>-21.200000000000003</v>
      </c>
      <c r="AO20" s="95"/>
    </row>
    <row r="21" spans="1:41" ht="12.75">
      <c r="A21" s="66">
        <v>43030</v>
      </c>
      <c r="B21" s="57">
        <v>51</v>
      </c>
      <c r="C21" s="130">
        <v>56.8</v>
      </c>
      <c r="D21" s="130">
        <v>45.5</v>
      </c>
      <c r="E21" s="130">
        <v>52</v>
      </c>
      <c r="F21" s="130">
        <v>62.5</v>
      </c>
      <c r="G21" s="130">
        <v>49.2</v>
      </c>
      <c r="H21" s="130">
        <v>45.3</v>
      </c>
      <c r="I21" s="130">
        <v>48</v>
      </c>
      <c r="J21" s="130">
        <v>30.5</v>
      </c>
      <c r="K21" s="130">
        <v>31.6</v>
      </c>
      <c r="L21" s="130">
        <v>45.1</v>
      </c>
      <c r="M21" s="130">
        <v>52</v>
      </c>
      <c r="N21" s="130">
        <v>37.5</v>
      </c>
      <c r="O21" s="130">
        <v>67.6</v>
      </c>
      <c r="P21" s="130">
        <v>56.3</v>
      </c>
      <c r="Q21" s="130">
        <v>64.9</v>
      </c>
      <c r="R21" s="130">
        <v>75.9</v>
      </c>
      <c r="S21" s="130">
        <v>51.7</v>
      </c>
      <c r="T21" s="130">
        <v>54</v>
      </c>
      <c r="U21" s="130">
        <v>49.8</v>
      </c>
      <c r="V21" s="130">
        <v>49.8</v>
      </c>
      <c r="W21" s="130">
        <v>54.3</v>
      </c>
      <c r="X21" s="130">
        <v>37.4</v>
      </c>
      <c r="Y21" s="130">
        <v>65.3</v>
      </c>
      <c r="Z21" s="130">
        <v>43.3</v>
      </c>
      <c r="AA21" s="130">
        <v>47.4</v>
      </c>
      <c r="AB21" s="130">
        <v>36.8</v>
      </c>
      <c r="AC21" s="130">
        <v>46.7</v>
      </c>
      <c r="AD21" s="130">
        <v>56</v>
      </c>
      <c r="AE21" s="130">
        <v>59.2</v>
      </c>
      <c r="AF21" s="130">
        <v>37.8</v>
      </c>
      <c r="AG21" s="130">
        <v>44.7</v>
      </c>
      <c r="AH21" s="130">
        <v>58.6</v>
      </c>
      <c r="AI21" s="130">
        <v>38.4</v>
      </c>
      <c r="AJ21" s="130">
        <v>61.6</v>
      </c>
      <c r="AK21" s="130">
        <v>46.7</v>
      </c>
      <c r="AL21" s="130">
        <v>41.9</v>
      </c>
      <c r="AM21" s="116">
        <v>45.4</v>
      </c>
      <c r="AN21" s="99">
        <f t="shared" si="5"/>
        <v>-22</v>
      </c>
      <c r="AO21" s="95"/>
    </row>
    <row r="22" spans="1:41" ht="12.75">
      <c r="A22" s="66">
        <v>43023</v>
      </c>
      <c r="B22" s="57">
        <v>51.1</v>
      </c>
      <c r="C22" s="129">
        <v>57.3</v>
      </c>
      <c r="D22" s="129">
        <v>45.3</v>
      </c>
      <c r="E22" s="130">
        <v>52.5</v>
      </c>
      <c r="F22" s="122">
        <v>60</v>
      </c>
      <c r="G22" s="129">
        <v>50.1</v>
      </c>
      <c r="H22" s="129">
        <v>43.7</v>
      </c>
      <c r="I22" s="129">
        <v>50.8</v>
      </c>
      <c r="J22" s="129">
        <v>32.6</v>
      </c>
      <c r="K22" s="129">
        <v>36.2</v>
      </c>
      <c r="L22" s="129">
        <v>42.9</v>
      </c>
      <c r="M22" s="129">
        <v>46.7</v>
      </c>
      <c r="N22" s="129">
        <v>38.4</v>
      </c>
      <c r="O22" s="130">
        <v>64.6</v>
      </c>
      <c r="P22" s="129">
        <v>55.5</v>
      </c>
      <c r="Q22" s="129">
        <v>59.5</v>
      </c>
      <c r="R22" s="129">
        <v>75.3</v>
      </c>
      <c r="S22" s="129">
        <v>49.5</v>
      </c>
      <c r="T22" s="129">
        <v>53.8</v>
      </c>
      <c r="U22" s="129">
        <v>49.3</v>
      </c>
      <c r="V22" s="129">
        <v>52.8</v>
      </c>
      <c r="W22" s="129">
        <v>53.2</v>
      </c>
      <c r="X22" s="129">
        <v>41.7</v>
      </c>
      <c r="Y22" s="129">
        <v>62.6</v>
      </c>
      <c r="Z22" s="129">
        <v>43.8</v>
      </c>
      <c r="AA22" s="129">
        <v>49.3</v>
      </c>
      <c r="AB22" s="129">
        <v>34.9</v>
      </c>
      <c r="AC22" s="130">
        <v>48</v>
      </c>
      <c r="AD22" s="129">
        <v>55.6</v>
      </c>
      <c r="AE22" s="129">
        <v>58.7</v>
      </c>
      <c r="AF22" s="129">
        <v>38.3</v>
      </c>
      <c r="AG22" s="129">
        <v>46.3</v>
      </c>
      <c r="AH22" s="129">
        <v>57.4</v>
      </c>
      <c r="AI22" s="129">
        <v>38.1</v>
      </c>
      <c r="AJ22" s="129">
        <v>58.3</v>
      </c>
      <c r="AK22" s="129">
        <v>47.8</v>
      </c>
      <c r="AL22" s="129">
        <v>44.8</v>
      </c>
      <c r="AM22" s="116">
        <v>49</v>
      </c>
      <c r="AN22" s="99">
        <f t="shared" si="5"/>
        <v>-18.800000000000004</v>
      </c>
      <c r="AO22" s="95"/>
    </row>
    <row r="23" spans="1:41" ht="12.75">
      <c r="A23" s="66">
        <v>43016</v>
      </c>
      <c r="B23" s="57">
        <v>49.5</v>
      </c>
      <c r="C23" s="129">
        <v>55.5</v>
      </c>
      <c r="D23" s="129">
        <v>43.8</v>
      </c>
      <c r="E23" s="130">
        <v>49</v>
      </c>
      <c r="F23" s="129">
        <v>52.5</v>
      </c>
      <c r="G23" s="129">
        <v>53.1</v>
      </c>
      <c r="H23" s="129">
        <v>45.1</v>
      </c>
      <c r="I23" s="129">
        <v>49.7</v>
      </c>
      <c r="J23" s="129">
        <v>29.6</v>
      </c>
      <c r="K23" s="129">
        <v>36.8</v>
      </c>
      <c r="L23" s="129">
        <v>37.3</v>
      </c>
      <c r="M23" s="129">
        <v>48.2</v>
      </c>
      <c r="N23" s="129">
        <v>36.4</v>
      </c>
      <c r="O23" s="130">
        <v>63</v>
      </c>
      <c r="P23" s="129">
        <v>49.8</v>
      </c>
      <c r="Q23" s="129">
        <v>59.2</v>
      </c>
      <c r="R23" s="129">
        <v>75.5</v>
      </c>
      <c r="S23" s="129">
        <v>49.1</v>
      </c>
      <c r="T23" s="129">
        <v>52.7</v>
      </c>
      <c r="U23" s="129">
        <v>47.7</v>
      </c>
      <c r="V23" s="129">
        <v>49.8</v>
      </c>
      <c r="W23" s="129">
        <v>51.2</v>
      </c>
      <c r="X23" s="129">
        <v>42.7</v>
      </c>
      <c r="Y23" s="129">
        <v>60.4</v>
      </c>
      <c r="Z23" s="129">
        <v>43.9</v>
      </c>
      <c r="AA23" s="129">
        <v>47.3</v>
      </c>
      <c r="AB23" s="129">
        <v>30.8</v>
      </c>
      <c r="AC23" s="129">
        <v>43.9</v>
      </c>
      <c r="AD23" s="129">
        <v>55.9</v>
      </c>
      <c r="AE23" s="129">
        <v>57.7</v>
      </c>
      <c r="AF23" s="129">
        <v>36.6</v>
      </c>
      <c r="AG23" s="129">
        <v>45.9</v>
      </c>
      <c r="AH23" s="129">
        <v>55.4</v>
      </c>
      <c r="AI23" s="129">
        <v>38.3</v>
      </c>
      <c r="AJ23" s="129">
        <v>54.9</v>
      </c>
      <c r="AK23" s="129">
        <v>44.4</v>
      </c>
      <c r="AL23" s="129">
        <v>44.7</v>
      </c>
      <c r="AM23" s="116">
        <v>41.6</v>
      </c>
      <c r="AN23" s="99">
        <f t="shared" si="5"/>
        <v>-16.5</v>
      </c>
      <c r="AO23" s="95"/>
    </row>
    <row r="24" spans="1:41" ht="12.75">
      <c r="A24" s="66">
        <v>43009</v>
      </c>
      <c r="B24" s="57">
        <v>49.9</v>
      </c>
      <c r="C24" s="58">
        <v>58.1</v>
      </c>
      <c r="D24" s="58">
        <v>42.1</v>
      </c>
      <c r="E24" s="58">
        <v>48</v>
      </c>
      <c r="F24" s="58">
        <v>49.5</v>
      </c>
      <c r="G24" s="125">
        <v>54.4</v>
      </c>
      <c r="H24" s="125">
        <v>44.1</v>
      </c>
      <c r="I24" s="125">
        <v>53.6</v>
      </c>
      <c r="J24" s="125">
        <v>23</v>
      </c>
      <c r="K24" s="125">
        <v>35.6</v>
      </c>
      <c r="L24" s="125">
        <v>38.6</v>
      </c>
      <c r="M24" s="125">
        <v>48.4</v>
      </c>
      <c r="N24" s="125">
        <v>35.4</v>
      </c>
      <c r="O24" s="125">
        <v>63.6</v>
      </c>
      <c r="P24" s="125">
        <v>51.2</v>
      </c>
      <c r="Q24" s="125">
        <v>59.4</v>
      </c>
      <c r="R24" s="125">
        <v>76.3</v>
      </c>
      <c r="S24" s="125">
        <v>48.3</v>
      </c>
      <c r="T24" s="125">
        <v>52.2</v>
      </c>
      <c r="U24" s="125">
        <v>49.4</v>
      </c>
      <c r="V24" s="125">
        <v>49.8</v>
      </c>
      <c r="W24" s="125">
        <v>51.2</v>
      </c>
      <c r="X24" s="125">
        <v>44.5</v>
      </c>
      <c r="Y24" s="125">
        <v>60.4</v>
      </c>
      <c r="Z24" s="125">
        <v>44.5</v>
      </c>
      <c r="AA24" s="125">
        <v>48.5</v>
      </c>
      <c r="AB24" s="125">
        <v>34.7</v>
      </c>
      <c r="AC24" s="125">
        <v>44</v>
      </c>
      <c r="AD24" s="125">
        <v>55.6</v>
      </c>
      <c r="AE24" s="125">
        <v>58.3</v>
      </c>
      <c r="AF24" s="125">
        <v>38.3</v>
      </c>
      <c r="AG24" s="125">
        <v>44.5</v>
      </c>
      <c r="AH24" s="125">
        <v>57.9</v>
      </c>
      <c r="AI24" s="125">
        <v>36.1</v>
      </c>
      <c r="AJ24" s="125">
        <v>55.6</v>
      </c>
      <c r="AK24" s="125">
        <v>46.4</v>
      </c>
      <c r="AL24" s="125">
        <v>44.4</v>
      </c>
      <c r="AM24" s="116">
        <v>43.9</v>
      </c>
      <c r="AN24" s="99">
        <f t="shared" si="5"/>
        <v>-15.899999999999999</v>
      </c>
      <c r="AO24" s="95"/>
    </row>
    <row r="25" spans="1:41" ht="12.75">
      <c r="A25" s="66">
        <v>43002</v>
      </c>
      <c r="B25" s="57">
        <v>51.6</v>
      </c>
      <c r="C25" s="58">
        <v>57.7</v>
      </c>
      <c r="D25" s="58">
        <v>45.8</v>
      </c>
      <c r="E25" s="58">
        <v>53</v>
      </c>
      <c r="F25" s="58">
        <v>45.3</v>
      </c>
      <c r="G25" s="125">
        <v>54.8</v>
      </c>
      <c r="H25" s="125">
        <v>46.9</v>
      </c>
      <c r="I25" s="125">
        <v>54.8</v>
      </c>
      <c r="J25" s="125">
        <v>20.5</v>
      </c>
      <c r="K25" s="125">
        <v>40.2</v>
      </c>
      <c r="L25" s="125">
        <v>38.2</v>
      </c>
      <c r="M25" s="125">
        <v>50.1</v>
      </c>
      <c r="N25" s="125">
        <v>35.7</v>
      </c>
      <c r="O25" s="125">
        <v>65.2</v>
      </c>
      <c r="P25" s="125">
        <v>56</v>
      </c>
      <c r="Q25" s="125">
        <v>57.9</v>
      </c>
      <c r="R25" s="125">
        <v>77.5</v>
      </c>
      <c r="S25" s="125">
        <v>48.5</v>
      </c>
      <c r="T25" s="125">
        <v>52.1</v>
      </c>
      <c r="U25" s="125">
        <v>50.1</v>
      </c>
      <c r="V25" s="125">
        <v>55.8</v>
      </c>
      <c r="W25" s="125">
        <v>52</v>
      </c>
      <c r="X25" s="125">
        <v>42.1</v>
      </c>
      <c r="Y25" s="125">
        <v>61.3</v>
      </c>
      <c r="Z25" s="125">
        <v>45.8</v>
      </c>
      <c r="AA25" s="125">
        <v>50.8</v>
      </c>
      <c r="AB25" s="125">
        <v>33.9</v>
      </c>
      <c r="AC25" s="125">
        <v>42</v>
      </c>
      <c r="AD25" s="125">
        <v>59.4</v>
      </c>
      <c r="AE25" s="125">
        <v>59.4</v>
      </c>
      <c r="AF25" s="125">
        <v>38.8</v>
      </c>
      <c r="AG25" s="125">
        <v>48</v>
      </c>
      <c r="AH25" s="125">
        <v>58.5</v>
      </c>
      <c r="AI25" s="125">
        <v>37.3</v>
      </c>
      <c r="AJ25" s="125">
        <v>56.5</v>
      </c>
      <c r="AK25" s="125">
        <v>48.6</v>
      </c>
      <c r="AL25" s="125">
        <v>46.3</v>
      </c>
      <c r="AM25" s="116">
        <v>45.3</v>
      </c>
      <c r="AN25" s="99">
        <f t="shared" si="5"/>
        <v>-15.5</v>
      </c>
      <c r="AO25" s="95"/>
    </row>
    <row r="26" spans="1:41" ht="12.75">
      <c r="A26" s="66">
        <v>42995</v>
      </c>
      <c r="B26" s="57">
        <v>50.6</v>
      </c>
      <c r="C26" s="58">
        <v>53.4</v>
      </c>
      <c r="D26" s="58">
        <v>48</v>
      </c>
      <c r="E26" s="58">
        <v>54.2</v>
      </c>
      <c r="F26" s="58">
        <v>41.5</v>
      </c>
      <c r="G26" s="125">
        <v>54.2</v>
      </c>
      <c r="H26" s="125">
        <v>47.9</v>
      </c>
      <c r="I26" s="125">
        <v>51.2</v>
      </c>
      <c r="J26" s="125">
        <v>23.1</v>
      </c>
      <c r="K26" s="125">
        <v>33.9</v>
      </c>
      <c r="L26" s="125">
        <v>39.2</v>
      </c>
      <c r="M26" s="125">
        <v>55</v>
      </c>
      <c r="N26" s="125">
        <v>35.6</v>
      </c>
      <c r="O26" s="125">
        <v>65.3</v>
      </c>
      <c r="P26" s="125">
        <v>51.9</v>
      </c>
      <c r="Q26" s="125">
        <v>63.1</v>
      </c>
      <c r="R26" s="125">
        <v>76.1</v>
      </c>
      <c r="S26" s="125">
        <v>46</v>
      </c>
      <c r="T26" s="125">
        <v>53.1</v>
      </c>
      <c r="U26" s="125">
        <v>50.7</v>
      </c>
      <c r="V26" s="125">
        <v>51.8</v>
      </c>
      <c r="W26" s="125">
        <v>52.1</v>
      </c>
      <c r="X26" s="125">
        <v>40.8</v>
      </c>
      <c r="Y26" s="125">
        <v>62.7</v>
      </c>
      <c r="Z26" s="125">
        <v>44.3</v>
      </c>
      <c r="AA26" s="125">
        <v>49.5</v>
      </c>
      <c r="AB26" s="125">
        <v>37.2</v>
      </c>
      <c r="AC26" s="125">
        <v>39.9</v>
      </c>
      <c r="AD26" s="125">
        <v>59.6</v>
      </c>
      <c r="AE26" s="125">
        <v>59.2</v>
      </c>
      <c r="AF26" s="125">
        <v>37.4</v>
      </c>
      <c r="AG26" s="125">
        <v>46.1</v>
      </c>
      <c r="AH26" s="125">
        <v>58.6</v>
      </c>
      <c r="AI26" s="125">
        <v>36.5</v>
      </c>
      <c r="AJ26" s="125">
        <v>56</v>
      </c>
      <c r="AK26" s="125">
        <v>49.9</v>
      </c>
      <c r="AL26" s="125">
        <v>44</v>
      </c>
      <c r="AM26" s="116">
        <v>40.6</v>
      </c>
      <c r="AN26" s="99">
        <f t="shared" si="5"/>
        <v>-18.400000000000006</v>
      </c>
      <c r="AO26" s="95"/>
    </row>
    <row r="27" spans="1:41" ht="12.75">
      <c r="A27" s="66">
        <v>42988</v>
      </c>
      <c r="B27" s="57">
        <v>51.9</v>
      </c>
      <c r="C27" s="58">
        <v>55.7</v>
      </c>
      <c r="D27" s="58">
        <v>48.3</v>
      </c>
      <c r="E27" s="58">
        <v>58.2</v>
      </c>
      <c r="F27" s="58">
        <v>45.8</v>
      </c>
      <c r="G27" s="125">
        <v>48.6</v>
      </c>
      <c r="H27" s="125">
        <v>46.3</v>
      </c>
      <c r="I27" s="125">
        <v>54.9</v>
      </c>
      <c r="J27" s="125">
        <v>26.3</v>
      </c>
      <c r="K27" s="125">
        <v>32.5</v>
      </c>
      <c r="L27" s="125">
        <v>43.5</v>
      </c>
      <c r="M27" s="125">
        <v>52.1</v>
      </c>
      <c r="N27" s="125">
        <v>36.9</v>
      </c>
      <c r="O27" s="125">
        <v>67</v>
      </c>
      <c r="P27" s="125">
        <v>58</v>
      </c>
      <c r="Q27" s="125">
        <v>62.5</v>
      </c>
      <c r="R27" s="125">
        <v>76.2</v>
      </c>
      <c r="S27" s="125">
        <v>47.1</v>
      </c>
      <c r="T27" s="125">
        <v>51.6</v>
      </c>
      <c r="U27" s="125">
        <v>51.5</v>
      </c>
      <c r="V27" s="125">
        <v>56.5</v>
      </c>
      <c r="W27" s="125">
        <v>54.2</v>
      </c>
      <c r="X27" s="125">
        <v>38.5</v>
      </c>
      <c r="Y27" s="125">
        <v>65.1</v>
      </c>
      <c r="Z27" s="125">
        <v>43.2</v>
      </c>
      <c r="AA27" s="125">
        <v>53</v>
      </c>
      <c r="AB27" s="125">
        <v>39</v>
      </c>
      <c r="AC27" s="125">
        <v>41.9</v>
      </c>
      <c r="AD27" s="125">
        <v>60.1</v>
      </c>
      <c r="AE27" s="125">
        <v>59.1</v>
      </c>
      <c r="AF27" s="125">
        <v>40.6</v>
      </c>
      <c r="AG27" s="125">
        <v>45.1</v>
      </c>
      <c r="AH27" s="125">
        <v>61.2</v>
      </c>
      <c r="AI27" s="125">
        <v>37.6</v>
      </c>
      <c r="AJ27" s="125">
        <v>59.3</v>
      </c>
      <c r="AK27" s="125">
        <v>53.9</v>
      </c>
      <c r="AL27" s="125">
        <v>42.7</v>
      </c>
      <c r="AM27" s="116">
        <v>43</v>
      </c>
      <c r="AN27" s="99">
        <f t="shared" si="5"/>
        <v>-21.89999999999999</v>
      </c>
      <c r="AO27" s="95"/>
    </row>
    <row r="28" spans="1:41" ht="12.75">
      <c r="A28" s="66">
        <v>42981</v>
      </c>
      <c r="B28" s="57">
        <v>52.6</v>
      </c>
      <c r="C28" s="95">
        <v>56.5</v>
      </c>
      <c r="D28" s="95">
        <v>49</v>
      </c>
      <c r="E28" s="95">
        <v>57.4</v>
      </c>
      <c r="F28" s="95">
        <v>51.6</v>
      </c>
      <c r="G28" s="95">
        <v>52.4</v>
      </c>
      <c r="H28" s="95">
        <v>45.1</v>
      </c>
      <c r="I28" s="95">
        <v>54.5</v>
      </c>
      <c r="J28" s="95">
        <v>26.5</v>
      </c>
      <c r="K28" s="95">
        <v>40.2</v>
      </c>
      <c r="L28" s="95">
        <v>37.6</v>
      </c>
      <c r="M28" s="95">
        <v>57.4</v>
      </c>
      <c r="N28" s="95">
        <v>37.3</v>
      </c>
      <c r="O28" s="95">
        <v>67.8</v>
      </c>
      <c r="P28" s="95">
        <v>61.1</v>
      </c>
      <c r="Q28" s="95">
        <v>59.5</v>
      </c>
      <c r="R28" s="95">
        <v>77.6</v>
      </c>
      <c r="S28" s="95">
        <v>50.2</v>
      </c>
      <c r="T28" s="95">
        <v>52.9</v>
      </c>
      <c r="U28" s="95">
        <v>52.2</v>
      </c>
      <c r="V28" s="95">
        <v>55</v>
      </c>
      <c r="W28" s="95">
        <v>55.4</v>
      </c>
      <c r="X28" s="95">
        <v>36.3</v>
      </c>
      <c r="Y28" s="95">
        <v>66.9</v>
      </c>
      <c r="Z28" s="95">
        <v>42.3</v>
      </c>
      <c r="AA28" s="95">
        <v>54.2</v>
      </c>
      <c r="AB28" s="95">
        <v>35.6</v>
      </c>
      <c r="AC28" s="95">
        <v>43.6</v>
      </c>
      <c r="AD28" s="95">
        <v>61.3</v>
      </c>
      <c r="AE28" s="95">
        <v>58.7</v>
      </c>
      <c r="AF28" s="95">
        <v>42.5</v>
      </c>
      <c r="AG28" s="95">
        <v>47.1</v>
      </c>
      <c r="AH28" s="95">
        <v>60.6</v>
      </c>
      <c r="AI28" s="95">
        <v>39.6</v>
      </c>
      <c r="AJ28" s="95">
        <v>61.8</v>
      </c>
      <c r="AK28" s="95">
        <v>49.9</v>
      </c>
      <c r="AL28" s="95">
        <v>42.8</v>
      </c>
      <c r="AM28" s="116">
        <v>46.8</v>
      </c>
      <c r="AN28" s="99">
        <f t="shared" si="5"/>
        <v>-24.60000000000001</v>
      </c>
      <c r="AO28" s="95"/>
    </row>
    <row r="29" spans="1:41" ht="12.75">
      <c r="A29" s="66">
        <v>42974</v>
      </c>
      <c r="B29" s="57">
        <v>53.3</v>
      </c>
      <c r="C29" s="95">
        <v>58.2</v>
      </c>
      <c r="D29" s="95">
        <v>48.7</v>
      </c>
      <c r="E29" s="95">
        <v>54.8</v>
      </c>
      <c r="F29" s="95">
        <v>53.8</v>
      </c>
      <c r="G29" s="95">
        <v>53.8</v>
      </c>
      <c r="H29" s="95">
        <v>45.7</v>
      </c>
      <c r="I29" s="95">
        <v>55.7</v>
      </c>
      <c r="J29" s="95">
        <v>29.4</v>
      </c>
      <c r="K29" s="95">
        <v>37.5</v>
      </c>
      <c r="L29" s="95">
        <v>37.7</v>
      </c>
      <c r="M29" s="95">
        <v>58.1</v>
      </c>
      <c r="N29" s="95">
        <v>37.9</v>
      </c>
      <c r="O29" s="95">
        <v>67.8</v>
      </c>
      <c r="P29" s="95">
        <v>56.3</v>
      </c>
      <c r="Q29" s="95">
        <v>60</v>
      </c>
      <c r="R29" s="95">
        <v>81.1</v>
      </c>
      <c r="S29" s="95">
        <v>51.8</v>
      </c>
      <c r="T29" s="95">
        <v>56.2</v>
      </c>
      <c r="U29" s="95">
        <v>52</v>
      </c>
      <c r="V29" s="95">
        <v>53.9</v>
      </c>
      <c r="W29" s="95">
        <v>56.9</v>
      </c>
      <c r="X29" s="95">
        <v>37.7</v>
      </c>
      <c r="Y29" s="95">
        <v>66.5</v>
      </c>
      <c r="Z29" s="95">
        <v>44.1</v>
      </c>
      <c r="AA29" s="95">
        <v>54.9</v>
      </c>
      <c r="AB29" s="95">
        <v>38.2</v>
      </c>
      <c r="AC29" s="95">
        <v>44.8</v>
      </c>
      <c r="AD29" s="95">
        <v>61.2</v>
      </c>
      <c r="AE29" s="95">
        <v>59.1</v>
      </c>
      <c r="AF29" s="95">
        <v>44.2</v>
      </c>
      <c r="AG29" s="95">
        <v>46.9</v>
      </c>
      <c r="AH29" s="95">
        <v>61.4</v>
      </c>
      <c r="AI29" s="95">
        <v>40.6</v>
      </c>
      <c r="AJ29" s="95">
        <v>63.2</v>
      </c>
      <c r="AK29" s="95">
        <v>47.1</v>
      </c>
      <c r="AL29" s="95">
        <v>44.5</v>
      </c>
      <c r="AM29" s="116">
        <v>45.9</v>
      </c>
      <c r="AN29" s="99">
        <f t="shared" si="5"/>
        <v>-22.4</v>
      </c>
      <c r="AO29" s="95"/>
    </row>
    <row r="30" spans="1:41" ht="12.75">
      <c r="A30" s="66">
        <v>42967</v>
      </c>
      <c r="B30" s="57">
        <v>52.8</v>
      </c>
      <c r="C30" s="95">
        <v>60.4</v>
      </c>
      <c r="D30" s="95">
        <v>45.6</v>
      </c>
      <c r="E30" s="95">
        <v>52.4</v>
      </c>
      <c r="F30" s="95">
        <v>56.1</v>
      </c>
      <c r="G30" s="95">
        <v>54.8</v>
      </c>
      <c r="H30" s="95">
        <v>43.2</v>
      </c>
      <c r="I30" s="95">
        <v>57.7</v>
      </c>
      <c r="J30" s="95">
        <v>27.8</v>
      </c>
      <c r="K30" s="95">
        <v>36.6</v>
      </c>
      <c r="L30" s="95">
        <v>38.3</v>
      </c>
      <c r="M30" s="95">
        <v>56</v>
      </c>
      <c r="N30" s="95">
        <v>37.1</v>
      </c>
      <c r="O30" s="95">
        <v>67.2</v>
      </c>
      <c r="P30" s="95">
        <v>54.1</v>
      </c>
      <c r="Q30" s="95">
        <v>62.6</v>
      </c>
      <c r="R30" s="95">
        <v>80.5</v>
      </c>
      <c r="S30" s="95">
        <v>55.7</v>
      </c>
      <c r="T30" s="95">
        <v>50.9</v>
      </c>
      <c r="U30" s="95">
        <v>50.3</v>
      </c>
      <c r="V30" s="95">
        <v>56.2</v>
      </c>
      <c r="W30" s="95">
        <v>56</v>
      </c>
      <c r="X30" s="95">
        <v>34.9</v>
      </c>
      <c r="Y30" s="95">
        <v>63.4</v>
      </c>
      <c r="Z30" s="95">
        <v>45.8</v>
      </c>
      <c r="AA30" s="95">
        <v>53.6</v>
      </c>
      <c r="AB30" s="95">
        <v>39.2</v>
      </c>
      <c r="AC30" s="95">
        <v>44.6</v>
      </c>
      <c r="AD30" s="95">
        <v>60.2</v>
      </c>
      <c r="AE30" s="95">
        <v>57</v>
      </c>
      <c r="AF30" s="95">
        <v>45.9</v>
      </c>
      <c r="AG30" s="95">
        <v>46.8</v>
      </c>
      <c r="AH30" s="95">
        <v>60.3</v>
      </c>
      <c r="AI30" s="95">
        <v>40.1</v>
      </c>
      <c r="AJ30" s="95">
        <v>64.1</v>
      </c>
      <c r="AK30" s="95">
        <v>44.8</v>
      </c>
      <c r="AL30" s="95">
        <v>42.9</v>
      </c>
      <c r="AM30" s="116">
        <v>48.5</v>
      </c>
      <c r="AN30" s="99">
        <f t="shared" si="5"/>
        <v>-17.6</v>
      </c>
      <c r="AO30" s="95"/>
    </row>
    <row r="31" spans="1:41" ht="12.75">
      <c r="A31" s="66">
        <v>42960</v>
      </c>
      <c r="B31" s="57">
        <v>52.1</v>
      </c>
      <c r="C31" s="95">
        <v>59.9</v>
      </c>
      <c r="D31" s="95">
        <v>44.7</v>
      </c>
      <c r="E31" s="95">
        <v>51.9</v>
      </c>
      <c r="F31" s="95">
        <v>52.5</v>
      </c>
      <c r="G31" s="95">
        <v>57.1</v>
      </c>
      <c r="H31" s="95">
        <v>45.3</v>
      </c>
      <c r="I31" s="95">
        <v>56.2</v>
      </c>
      <c r="J31" s="95">
        <v>27.6</v>
      </c>
      <c r="K31" s="95">
        <v>37.8</v>
      </c>
      <c r="L31" s="95">
        <v>37.8</v>
      </c>
      <c r="M31" s="95">
        <v>53.8</v>
      </c>
      <c r="N31" s="95">
        <v>36.3</v>
      </c>
      <c r="O31" s="95">
        <v>67.2</v>
      </c>
      <c r="P31" s="95">
        <v>57.4</v>
      </c>
      <c r="Q31" s="95">
        <v>64.6</v>
      </c>
      <c r="R31" s="95">
        <v>77.6</v>
      </c>
      <c r="S31" s="95">
        <v>53.2</v>
      </c>
      <c r="T31" s="95">
        <v>52.3</v>
      </c>
      <c r="U31" s="95">
        <v>50.5</v>
      </c>
      <c r="V31" s="95">
        <v>53.7</v>
      </c>
      <c r="W31" s="95">
        <v>55.5</v>
      </c>
      <c r="X31" s="95">
        <v>32.7</v>
      </c>
      <c r="Y31" s="95">
        <v>62.6</v>
      </c>
      <c r="Z31" s="95">
        <v>46.9</v>
      </c>
      <c r="AA31" s="95">
        <v>52.1</v>
      </c>
      <c r="AB31" s="95">
        <v>37.8</v>
      </c>
      <c r="AC31" s="95">
        <v>44.6</v>
      </c>
      <c r="AD31" s="95">
        <v>59.6</v>
      </c>
      <c r="AE31" s="95">
        <v>57.2</v>
      </c>
      <c r="AF31" s="95">
        <v>44.5</v>
      </c>
      <c r="AG31" s="95">
        <v>47</v>
      </c>
      <c r="AH31" s="95">
        <v>58.8</v>
      </c>
      <c r="AI31" s="95">
        <v>39.6</v>
      </c>
      <c r="AJ31" s="95">
        <v>61.8</v>
      </c>
      <c r="AK31" s="95">
        <v>45.3</v>
      </c>
      <c r="AL31" s="95">
        <v>43.2</v>
      </c>
      <c r="AM31" s="116">
        <v>49.2</v>
      </c>
      <c r="AN31" s="99">
        <f t="shared" si="5"/>
        <v>-15.700000000000003</v>
      </c>
      <c r="AO31" s="95"/>
    </row>
    <row r="32" spans="1:41" ht="12.75">
      <c r="A32" s="66">
        <v>42953</v>
      </c>
      <c r="B32" s="57">
        <v>51.4</v>
      </c>
      <c r="C32" s="95">
        <v>57.3</v>
      </c>
      <c r="D32" s="95">
        <v>45.8</v>
      </c>
      <c r="E32" s="95">
        <v>52</v>
      </c>
      <c r="F32" s="95">
        <v>51.5</v>
      </c>
      <c r="G32" s="95">
        <v>53.5</v>
      </c>
      <c r="H32" s="95">
        <v>46.3</v>
      </c>
      <c r="I32" s="95">
        <v>54.5</v>
      </c>
      <c r="J32" s="95">
        <v>34.5</v>
      </c>
      <c r="K32" s="95">
        <v>33.3</v>
      </c>
      <c r="L32" s="95">
        <v>39.2</v>
      </c>
      <c r="M32" s="95">
        <v>57</v>
      </c>
      <c r="N32" s="95">
        <v>37.9</v>
      </c>
      <c r="O32" s="95">
        <v>66.9</v>
      </c>
      <c r="P32" s="95">
        <v>55.3</v>
      </c>
      <c r="Q32" s="95">
        <v>64.3</v>
      </c>
      <c r="R32" s="95">
        <v>78.2</v>
      </c>
      <c r="S32" s="95">
        <v>52.1</v>
      </c>
      <c r="T32" s="95">
        <v>50.3</v>
      </c>
      <c r="U32" s="95">
        <v>49.6</v>
      </c>
      <c r="V32" s="95">
        <v>54.8</v>
      </c>
      <c r="W32" s="95">
        <v>54.5</v>
      </c>
      <c r="X32" s="95">
        <v>31.6</v>
      </c>
      <c r="Y32" s="95">
        <v>59.6</v>
      </c>
      <c r="Z32" s="95">
        <v>50.6</v>
      </c>
      <c r="AA32" s="95">
        <v>50.1</v>
      </c>
      <c r="AB32" s="95">
        <v>36.8</v>
      </c>
      <c r="AC32" s="95">
        <v>43.4</v>
      </c>
      <c r="AD32" s="95">
        <v>59.6</v>
      </c>
      <c r="AE32" s="95">
        <v>56.7</v>
      </c>
      <c r="AF32" s="95">
        <v>43.2</v>
      </c>
      <c r="AG32" s="95">
        <v>46.8</v>
      </c>
      <c r="AH32" s="95">
        <v>57.2</v>
      </c>
      <c r="AI32" s="95">
        <v>41.2</v>
      </c>
      <c r="AJ32" s="95">
        <v>58.5</v>
      </c>
      <c r="AK32" s="95">
        <v>49.4</v>
      </c>
      <c r="AL32" s="95">
        <v>43.6</v>
      </c>
      <c r="AM32" s="116">
        <v>45.6</v>
      </c>
      <c r="AN32" s="99">
        <f t="shared" si="5"/>
        <v>-9</v>
      </c>
      <c r="AO32" s="95"/>
    </row>
    <row r="33" spans="1:41" ht="12.75">
      <c r="A33" s="66">
        <v>42946</v>
      </c>
      <c r="B33" s="57">
        <v>49.6</v>
      </c>
      <c r="C33" s="95">
        <v>55.1</v>
      </c>
      <c r="D33" s="95">
        <v>44.4</v>
      </c>
      <c r="E33" s="95">
        <v>50.1</v>
      </c>
      <c r="F33" s="95">
        <v>49.5</v>
      </c>
      <c r="G33" s="95">
        <v>50.5</v>
      </c>
      <c r="H33" s="95">
        <v>45.2</v>
      </c>
      <c r="I33" s="95">
        <v>53.2</v>
      </c>
      <c r="J33" s="95">
        <v>31.5</v>
      </c>
      <c r="K33" s="95">
        <v>33.9</v>
      </c>
      <c r="L33" s="95">
        <v>38.1</v>
      </c>
      <c r="M33" s="95">
        <v>57</v>
      </c>
      <c r="N33" s="95">
        <v>36.9</v>
      </c>
      <c r="O33" s="95">
        <v>65.3</v>
      </c>
      <c r="P33" s="95">
        <v>54.1</v>
      </c>
      <c r="Q33" s="95">
        <v>64.5</v>
      </c>
      <c r="R33" s="95">
        <v>75.3</v>
      </c>
      <c r="S33" s="95">
        <v>47.6</v>
      </c>
      <c r="T33" s="95">
        <v>48.5</v>
      </c>
      <c r="U33" s="95">
        <v>48.2</v>
      </c>
      <c r="V33" s="95">
        <v>54.4</v>
      </c>
      <c r="W33" s="95">
        <v>52.2</v>
      </c>
      <c r="X33" s="95">
        <v>31.6</v>
      </c>
      <c r="Y33" s="95">
        <v>59.1</v>
      </c>
      <c r="Z33" s="95">
        <v>48.1</v>
      </c>
      <c r="AA33" s="95">
        <v>48.8</v>
      </c>
      <c r="AB33" s="95">
        <v>33.7</v>
      </c>
      <c r="AC33" s="95">
        <v>42.7</v>
      </c>
      <c r="AD33" s="95">
        <v>57.5</v>
      </c>
      <c r="AE33" s="95">
        <v>54.9</v>
      </c>
      <c r="AF33" s="95">
        <v>42.2</v>
      </c>
      <c r="AG33" s="95">
        <v>45.5</v>
      </c>
      <c r="AH33" s="95">
        <v>56.2</v>
      </c>
      <c r="AI33" s="95">
        <v>38.2</v>
      </c>
      <c r="AJ33" s="95">
        <v>56.8</v>
      </c>
      <c r="AK33" s="95">
        <v>50.4</v>
      </c>
      <c r="AL33" s="95">
        <v>40.9</v>
      </c>
      <c r="AM33" s="116">
        <v>44.8</v>
      </c>
      <c r="AN33" s="99">
        <f t="shared" si="5"/>
        <v>-11</v>
      </c>
      <c r="AO33" s="95"/>
    </row>
    <row r="34" spans="1:41" ht="12.75">
      <c r="A34" s="66">
        <v>42939</v>
      </c>
      <c r="B34" s="57">
        <v>48.6</v>
      </c>
      <c r="C34" s="95">
        <v>52.8</v>
      </c>
      <c r="D34" s="95">
        <v>44.6</v>
      </c>
      <c r="E34" s="95">
        <v>49.8</v>
      </c>
      <c r="F34" s="95">
        <v>48.5</v>
      </c>
      <c r="G34" s="95">
        <v>45.6</v>
      </c>
      <c r="H34" s="95">
        <v>45.7</v>
      </c>
      <c r="I34" s="95">
        <v>51.2</v>
      </c>
      <c r="J34" s="95">
        <v>30.5</v>
      </c>
      <c r="K34" s="95">
        <v>33.5</v>
      </c>
      <c r="L34" s="95">
        <v>37.1</v>
      </c>
      <c r="M34" s="95">
        <v>55.4</v>
      </c>
      <c r="N34" s="95">
        <v>36.6</v>
      </c>
      <c r="O34" s="95">
        <v>64</v>
      </c>
      <c r="P34" s="95">
        <v>56.3</v>
      </c>
      <c r="Q34" s="95">
        <v>60.6</v>
      </c>
      <c r="R34" s="95">
        <v>72.1</v>
      </c>
      <c r="S34" s="95">
        <v>42.9</v>
      </c>
      <c r="T34" s="95">
        <v>50.9</v>
      </c>
      <c r="U34" s="95">
        <v>49.3</v>
      </c>
      <c r="V34" s="95">
        <v>49.6</v>
      </c>
      <c r="W34" s="95">
        <v>51.6</v>
      </c>
      <c r="X34" s="95">
        <v>31.9</v>
      </c>
      <c r="Y34" s="95">
        <v>60</v>
      </c>
      <c r="Z34" s="95">
        <v>47</v>
      </c>
      <c r="AA34" s="95">
        <v>46.8</v>
      </c>
      <c r="AB34" s="95">
        <v>32.6</v>
      </c>
      <c r="AC34" s="95">
        <v>41.2</v>
      </c>
      <c r="AD34" s="95">
        <v>56.5</v>
      </c>
      <c r="AE34" s="95">
        <v>54.9</v>
      </c>
      <c r="AF34" s="95">
        <v>40.7</v>
      </c>
      <c r="AG34" s="95">
        <v>45.1</v>
      </c>
      <c r="AH34" s="95">
        <v>54.7</v>
      </c>
      <c r="AI34" s="95">
        <v>37.2</v>
      </c>
      <c r="AJ34" s="95">
        <v>54.1</v>
      </c>
      <c r="AK34" s="95">
        <v>52.5</v>
      </c>
      <c r="AL34" s="95">
        <v>41.5</v>
      </c>
      <c r="AM34" s="116">
        <v>44.8</v>
      </c>
      <c r="AN34" s="99">
        <f t="shared" si="5"/>
        <v>-13</v>
      </c>
      <c r="AO34" s="95"/>
    </row>
    <row r="35" spans="1:41" ht="12.75">
      <c r="A35" s="66">
        <v>42932</v>
      </c>
      <c r="B35" s="57">
        <v>47.6</v>
      </c>
      <c r="C35" s="95">
        <v>51.8</v>
      </c>
      <c r="D35" s="95">
        <v>43.7</v>
      </c>
      <c r="E35" s="95">
        <v>47.3</v>
      </c>
      <c r="F35" s="95">
        <v>50.1</v>
      </c>
      <c r="G35" s="95">
        <v>44.4</v>
      </c>
      <c r="H35" s="95">
        <v>45.5</v>
      </c>
      <c r="I35" s="95">
        <v>49.8</v>
      </c>
      <c r="J35" s="95">
        <v>27.6</v>
      </c>
      <c r="K35" s="95">
        <v>32.3</v>
      </c>
      <c r="L35" s="95">
        <v>39.5</v>
      </c>
      <c r="M35" s="95">
        <v>55.6</v>
      </c>
      <c r="N35" s="95">
        <v>37.1</v>
      </c>
      <c r="O35" s="95">
        <v>61.7</v>
      </c>
      <c r="P35" s="95">
        <v>46.7</v>
      </c>
      <c r="Q35" s="95">
        <v>62</v>
      </c>
      <c r="R35" s="95">
        <v>72.5</v>
      </c>
      <c r="S35" s="95">
        <v>43.9</v>
      </c>
      <c r="T35" s="95">
        <v>47.5</v>
      </c>
      <c r="U35" s="95">
        <v>48.6</v>
      </c>
      <c r="V35" s="95">
        <v>49</v>
      </c>
      <c r="W35" s="95">
        <v>51.1</v>
      </c>
      <c r="X35" s="95">
        <v>30.1</v>
      </c>
      <c r="Y35" s="95">
        <v>61.3</v>
      </c>
      <c r="Z35" s="95">
        <v>44.8</v>
      </c>
      <c r="AA35" s="95">
        <v>44.4</v>
      </c>
      <c r="AB35" s="95">
        <v>27.3</v>
      </c>
      <c r="AC35" s="95">
        <v>41.3</v>
      </c>
      <c r="AD35" s="95">
        <v>55.9</v>
      </c>
      <c r="AE35" s="95">
        <v>54.1</v>
      </c>
      <c r="AF35" s="95">
        <v>38.8</v>
      </c>
      <c r="AG35" s="95">
        <v>44.2</v>
      </c>
      <c r="AH35" s="95">
        <v>53.9</v>
      </c>
      <c r="AI35" s="95">
        <v>37.3</v>
      </c>
      <c r="AJ35" s="95">
        <v>53.1</v>
      </c>
      <c r="AK35" s="95">
        <v>48.9</v>
      </c>
      <c r="AL35" s="95">
        <v>41.1</v>
      </c>
      <c r="AM35" s="116">
        <v>43.3</v>
      </c>
      <c r="AN35" s="99">
        <f t="shared" si="5"/>
        <v>-16.5</v>
      </c>
      <c r="AO35" s="95"/>
    </row>
    <row r="36" spans="1:41" ht="12.75">
      <c r="A36" s="66">
        <v>42925</v>
      </c>
      <c r="B36" s="57">
        <v>47</v>
      </c>
      <c r="C36" s="95">
        <v>51.7</v>
      </c>
      <c r="D36" s="95">
        <v>42.6</v>
      </c>
      <c r="E36" s="95">
        <v>47.7</v>
      </c>
      <c r="F36" s="95">
        <v>47.5</v>
      </c>
      <c r="G36" s="95">
        <v>40.5</v>
      </c>
      <c r="H36" s="95">
        <v>46.8</v>
      </c>
      <c r="I36" s="95">
        <v>48.5</v>
      </c>
      <c r="J36" s="95">
        <v>22.9</v>
      </c>
      <c r="K36" s="95">
        <v>31.3</v>
      </c>
      <c r="L36" s="95">
        <v>39.2</v>
      </c>
      <c r="M36" s="95">
        <v>42.9</v>
      </c>
      <c r="N36" s="95">
        <v>34.2</v>
      </c>
      <c r="O36" s="95">
        <v>62.4</v>
      </c>
      <c r="P36" s="95">
        <v>46.7</v>
      </c>
      <c r="Q36" s="95">
        <v>62.5</v>
      </c>
      <c r="R36" s="95">
        <v>73</v>
      </c>
      <c r="S36" s="95">
        <v>43.5</v>
      </c>
      <c r="T36" s="95">
        <v>48.3</v>
      </c>
      <c r="U36" s="95">
        <v>48.3</v>
      </c>
      <c r="V36" s="95">
        <v>46.6</v>
      </c>
      <c r="W36" s="95">
        <v>50.6</v>
      </c>
      <c r="X36" s="95">
        <v>28.3</v>
      </c>
      <c r="Y36" s="95">
        <v>60.6</v>
      </c>
      <c r="Z36" s="95">
        <v>43.2</v>
      </c>
      <c r="AA36" s="95">
        <v>44</v>
      </c>
      <c r="AB36" s="95">
        <v>29.4</v>
      </c>
      <c r="AC36" s="95">
        <v>41.1</v>
      </c>
      <c r="AD36" s="95">
        <v>53.9</v>
      </c>
      <c r="AE36" s="95">
        <v>53</v>
      </c>
      <c r="AF36" s="95">
        <v>38.6</v>
      </c>
      <c r="AG36" s="95">
        <v>44.1</v>
      </c>
      <c r="AH36" s="95">
        <v>52.3</v>
      </c>
      <c r="AI36" s="95">
        <v>38.5</v>
      </c>
      <c r="AJ36" s="95">
        <v>53.2</v>
      </c>
      <c r="AK36" s="95">
        <v>45.3</v>
      </c>
      <c r="AL36" s="95">
        <v>40.8</v>
      </c>
      <c r="AM36" s="116">
        <v>41.6</v>
      </c>
      <c r="AN36" s="99">
        <f t="shared" si="5"/>
        <v>-17.4</v>
      </c>
      <c r="AO36" s="95"/>
    </row>
    <row r="37" spans="1:41" ht="12.75">
      <c r="A37" s="66">
        <v>42918</v>
      </c>
      <c r="B37" s="57">
        <v>48.5</v>
      </c>
      <c r="C37" s="95">
        <v>52.9</v>
      </c>
      <c r="D37" s="95">
        <v>44.3</v>
      </c>
      <c r="E37" s="95">
        <v>48.8</v>
      </c>
      <c r="F37" s="95">
        <v>49.9</v>
      </c>
      <c r="G37" s="95">
        <v>46</v>
      </c>
      <c r="H37" s="95">
        <v>48</v>
      </c>
      <c r="I37" s="95">
        <v>47.2</v>
      </c>
      <c r="J37" s="95">
        <v>25.1</v>
      </c>
      <c r="K37" s="95">
        <v>29.4</v>
      </c>
      <c r="L37" s="95">
        <v>38.5</v>
      </c>
      <c r="M37" s="95">
        <v>40.1</v>
      </c>
      <c r="N37" s="95">
        <v>33.6</v>
      </c>
      <c r="O37" s="95">
        <v>66.5</v>
      </c>
      <c r="P37" s="95">
        <v>52.9</v>
      </c>
      <c r="Q37" s="95">
        <v>66.9</v>
      </c>
      <c r="R37" s="95">
        <v>75.1</v>
      </c>
      <c r="S37" s="95">
        <v>45</v>
      </c>
      <c r="T37" s="95">
        <v>51.1</v>
      </c>
      <c r="U37" s="95">
        <v>47.7</v>
      </c>
      <c r="V37" s="95">
        <v>50.1</v>
      </c>
      <c r="W37" s="95">
        <v>52.9</v>
      </c>
      <c r="X37" s="95">
        <v>27.2</v>
      </c>
      <c r="Y37" s="95">
        <v>61.2</v>
      </c>
      <c r="Z37" s="95">
        <v>45.9</v>
      </c>
      <c r="AA37" s="95">
        <v>44.5</v>
      </c>
      <c r="AB37" s="95">
        <v>30.7</v>
      </c>
      <c r="AC37" s="95">
        <v>39.8</v>
      </c>
      <c r="AD37" s="95">
        <v>57.3</v>
      </c>
      <c r="AE37" s="95">
        <v>54.2</v>
      </c>
      <c r="AF37" s="95">
        <v>39.4</v>
      </c>
      <c r="AG37" s="95">
        <v>44.5</v>
      </c>
      <c r="AH37" s="95">
        <v>54.3</v>
      </c>
      <c r="AI37" s="95">
        <v>39.5</v>
      </c>
      <c r="AJ37" s="95">
        <v>55</v>
      </c>
      <c r="AK37" s="95">
        <v>47.6</v>
      </c>
      <c r="AL37" s="95">
        <v>41.5</v>
      </c>
      <c r="AM37" s="116">
        <v>40.1</v>
      </c>
      <c r="AN37" s="99">
        <f t="shared" si="5"/>
        <v>-15.300000000000004</v>
      </c>
      <c r="AO37" s="95"/>
    </row>
    <row r="38" spans="1:41" ht="12.75">
      <c r="A38" s="66">
        <v>42911</v>
      </c>
      <c r="B38" s="57">
        <v>48.6</v>
      </c>
      <c r="C38" s="95">
        <v>54.4</v>
      </c>
      <c r="D38" s="95">
        <v>43.2</v>
      </c>
      <c r="E38" s="95">
        <v>47.9</v>
      </c>
      <c r="F38" s="95">
        <v>49.4</v>
      </c>
      <c r="G38" s="95">
        <v>48.4</v>
      </c>
      <c r="H38" s="95">
        <v>48.1</v>
      </c>
      <c r="I38" s="95">
        <v>48.2</v>
      </c>
      <c r="J38" s="95">
        <v>27.6</v>
      </c>
      <c r="K38" s="95">
        <v>28.3</v>
      </c>
      <c r="L38" s="95">
        <v>37.4</v>
      </c>
      <c r="M38" s="95">
        <v>35</v>
      </c>
      <c r="N38" s="95">
        <v>33</v>
      </c>
      <c r="O38" s="95">
        <v>67.6</v>
      </c>
      <c r="P38" s="95">
        <v>53.6</v>
      </c>
      <c r="Q38" s="95">
        <v>64.6</v>
      </c>
      <c r="R38" s="95">
        <v>78.5</v>
      </c>
      <c r="S38" s="95">
        <v>45.9</v>
      </c>
      <c r="T38" s="95">
        <v>50.1</v>
      </c>
      <c r="U38" s="95">
        <v>47.7</v>
      </c>
      <c r="V38" s="95">
        <v>50.8</v>
      </c>
      <c r="W38" s="95">
        <v>51.4</v>
      </c>
      <c r="X38" s="95">
        <v>33.8</v>
      </c>
      <c r="Y38" s="95">
        <v>60.9</v>
      </c>
      <c r="Z38" s="95">
        <v>45.3</v>
      </c>
      <c r="AA38" s="95">
        <v>46.2</v>
      </c>
      <c r="AB38" s="95">
        <v>30.8</v>
      </c>
      <c r="AC38" s="95">
        <v>40.1</v>
      </c>
      <c r="AD38" s="95">
        <v>57.4</v>
      </c>
      <c r="AE38" s="95">
        <v>53.6</v>
      </c>
      <c r="AF38" s="95">
        <v>40</v>
      </c>
      <c r="AG38" s="95">
        <v>44.9</v>
      </c>
      <c r="AH38" s="95">
        <v>54.1</v>
      </c>
      <c r="AI38" s="95">
        <v>39.9</v>
      </c>
      <c r="AJ38" s="95">
        <v>57</v>
      </c>
      <c r="AK38" s="95">
        <v>44.5</v>
      </c>
      <c r="AL38" s="95">
        <v>40.1</v>
      </c>
      <c r="AM38" s="116">
        <v>38.8</v>
      </c>
      <c r="AN38" s="99">
        <f t="shared" si="5"/>
        <v>-15.600000000000001</v>
      </c>
      <c r="AO38" s="95"/>
    </row>
    <row r="39" spans="1:41" ht="12.75">
      <c r="A39" s="66">
        <v>42904</v>
      </c>
      <c r="B39" s="57">
        <v>49.4</v>
      </c>
      <c r="C39" s="95">
        <v>55</v>
      </c>
      <c r="D39" s="95">
        <v>44.1</v>
      </c>
      <c r="E39" s="95">
        <v>49.6</v>
      </c>
      <c r="F39" s="95">
        <v>46.8</v>
      </c>
      <c r="G39" s="95">
        <v>49.1</v>
      </c>
      <c r="H39" s="95">
        <v>48.9</v>
      </c>
      <c r="I39" s="95">
        <v>49.6</v>
      </c>
      <c r="J39" s="95">
        <v>26.7</v>
      </c>
      <c r="K39" s="95">
        <v>25.6</v>
      </c>
      <c r="L39" s="95">
        <v>37</v>
      </c>
      <c r="M39" s="95">
        <v>38</v>
      </c>
      <c r="N39" s="95">
        <v>32</v>
      </c>
      <c r="O39" s="95">
        <v>68.8</v>
      </c>
      <c r="P39" s="95">
        <v>57.4</v>
      </c>
      <c r="Q39" s="95">
        <v>62.2</v>
      </c>
      <c r="R39" s="95">
        <v>80.2</v>
      </c>
      <c r="S39" s="95">
        <v>45.5</v>
      </c>
      <c r="T39" s="95">
        <v>53</v>
      </c>
      <c r="U39" s="95">
        <v>47.9</v>
      </c>
      <c r="V39" s="95">
        <v>51.6</v>
      </c>
      <c r="W39" s="95">
        <v>52.4</v>
      </c>
      <c r="X39" s="95">
        <v>34.3</v>
      </c>
      <c r="Y39" s="95">
        <v>60.8</v>
      </c>
      <c r="Z39" s="95">
        <v>47</v>
      </c>
      <c r="AA39" s="95">
        <v>46</v>
      </c>
      <c r="AB39" s="95">
        <v>34.7</v>
      </c>
      <c r="AC39" s="95">
        <v>41.3</v>
      </c>
      <c r="AD39" s="95">
        <v>57.3</v>
      </c>
      <c r="AE39" s="95">
        <v>54.9</v>
      </c>
      <c r="AF39" s="95">
        <v>39.3</v>
      </c>
      <c r="AG39" s="95">
        <v>43.9</v>
      </c>
      <c r="AH39" s="95">
        <v>56.4</v>
      </c>
      <c r="AI39" s="95">
        <v>39.1</v>
      </c>
      <c r="AJ39" s="95">
        <v>59</v>
      </c>
      <c r="AK39" s="95">
        <v>44.1</v>
      </c>
      <c r="AL39" s="95">
        <v>41.5</v>
      </c>
      <c r="AM39" s="116">
        <v>37.8</v>
      </c>
      <c r="AN39" s="99">
        <f t="shared" si="5"/>
        <v>-13.799999999999997</v>
      </c>
      <c r="AO39" s="95"/>
    </row>
    <row r="40" spans="1:41" ht="12.75">
      <c r="A40" s="66">
        <v>42897</v>
      </c>
      <c r="B40" s="57">
        <v>50</v>
      </c>
      <c r="C40" s="95">
        <v>56.4</v>
      </c>
      <c r="D40" s="95">
        <v>44.1</v>
      </c>
      <c r="E40" s="95">
        <v>50.1</v>
      </c>
      <c r="F40" s="95">
        <v>49.6</v>
      </c>
      <c r="G40" s="95">
        <v>51.1</v>
      </c>
      <c r="H40" s="95">
        <v>49</v>
      </c>
      <c r="I40" s="95">
        <v>49.4</v>
      </c>
      <c r="J40" s="95">
        <v>26.2</v>
      </c>
      <c r="K40" s="95">
        <v>28.8</v>
      </c>
      <c r="L40" s="95">
        <v>35.9</v>
      </c>
      <c r="M40" s="95">
        <v>46.1</v>
      </c>
      <c r="N40" s="95">
        <v>32.8</v>
      </c>
      <c r="O40" s="95">
        <v>68.7</v>
      </c>
      <c r="P40" s="95">
        <v>57.7</v>
      </c>
      <c r="Q40" s="95">
        <v>64.6</v>
      </c>
      <c r="R40" s="95">
        <v>79.5</v>
      </c>
      <c r="S40" s="95">
        <v>46</v>
      </c>
      <c r="T40" s="95">
        <v>55.1</v>
      </c>
      <c r="U40" s="95">
        <v>47.1</v>
      </c>
      <c r="V40" s="95">
        <v>53.3</v>
      </c>
      <c r="W40" s="95">
        <v>53.3</v>
      </c>
      <c r="X40" s="95">
        <v>34.8</v>
      </c>
      <c r="Y40" s="95">
        <v>60</v>
      </c>
      <c r="Z40" s="95">
        <v>49.8</v>
      </c>
      <c r="AA40" s="95">
        <v>45.2</v>
      </c>
      <c r="AB40" s="95">
        <v>33.2</v>
      </c>
      <c r="AC40" s="95">
        <v>40.4</v>
      </c>
      <c r="AD40" s="95">
        <v>59.4</v>
      </c>
      <c r="AE40" s="95">
        <v>56</v>
      </c>
      <c r="AF40" s="95">
        <v>39.2</v>
      </c>
      <c r="AG40" s="95">
        <v>45.6</v>
      </c>
      <c r="AH40" s="95">
        <v>57.8</v>
      </c>
      <c r="AI40" s="95">
        <v>35.8</v>
      </c>
      <c r="AJ40" s="95">
        <v>59.6</v>
      </c>
      <c r="AK40" s="95">
        <v>45.7</v>
      </c>
      <c r="AL40" s="95">
        <v>41.6</v>
      </c>
      <c r="AM40" s="116">
        <v>39.1</v>
      </c>
      <c r="AN40" s="99">
        <f t="shared" si="5"/>
        <v>-10.200000000000003</v>
      </c>
      <c r="AO40" s="95"/>
    </row>
    <row r="41" spans="1:41" ht="12.75">
      <c r="A41" s="66">
        <v>42890</v>
      </c>
      <c r="B41" s="57">
        <v>49.9</v>
      </c>
      <c r="C41" s="95">
        <v>56.3</v>
      </c>
      <c r="D41" s="95">
        <v>43.9</v>
      </c>
      <c r="E41" s="95">
        <v>51.5</v>
      </c>
      <c r="F41" s="95">
        <v>49.6</v>
      </c>
      <c r="G41" s="95">
        <v>45.8</v>
      </c>
      <c r="H41" s="95">
        <v>52.2</v>
      </c>
      <c r="I41" s="95">
        <v>48.5</v>
      </c>
      <c r="J41" s="95">
        <v>24</v>
      </c>
      <c r="K41" s="95">
        <v>30.2</v>
      </c>
      <c r="L41" s="95">
        <v>37.7</v>
      </c>
      <c r="M41" s="95">
        <v>46.8</v>
      </c>
      <c r="N41" s="95">
        <v>32.9</v>
      </c>
      <c r="O41" s="95">
        <v>68.5</v>
      </c>
      <c r="P41" s="95">
        <v>60.3</v>
      </c>
      <c r="Q41" s="95">
        <v>63.3</v>
      </c>
      <c r="R41" s="95">
        <v>77.9</v>
      </c>
      <c r="S41" s="95">
        <v>48.1</v>
      </c>
      <c r="T41" s="95">
        <v>53.9</v>
      </c>
      <c r="U41" s="95">
        <v>48.4</v>
      </c>
      <c r="V41" s="95">
        <v>50.1</v>
      </c>
      <c r="W41" s="95">
        <v>52.7</v>
      </c>
      <c r="X41" s="95">
        <v>35.3</v>
      </c>
      <c r="Y41" s="95">
        <v>60.7</v>
      </c>
      <c r="Z41" s="95">
        <v>49.5</v>
      </c>
      <c r="AA41" s="95">
        <v>46</v>
      </c>
      <c r="AB41" s="95">
        <v>31.8</v>
      </c>
      <c r="AC41" s="95">
        <v>42.7</v>
      </c>
      <c r="AD41" s="95">
        <v>58.1</v>
      </c>
      <c r="AE41" s="95">
        <v>56.9</v>
      </c>
      <c r="AF41" s="95">
        <v>38.3</v>
      </c>
      <c r="AG41" s="95">
        <v>44.9</v>
      </c>
      <c r="AH41" s="95">
        <v>57</v>
      </c>
      <c r="AI41" s="95">
        <v>38.2</v>
      </c>
      <c r="AJ41" s="95">
        <v>60.5</v>
      </c>
      <c r="AK41" s="95">
        <v>44.5</v>
      </c>
      <c r="AL41" s="95">
        <v>41.1</v>
      </c>
      <c r="AM41" s="116">
        <v>38.6</v>
      </c>
      <c r="AN41" s="99">
        <f t="shared" si="5"/>
        <v>-11.200000000000003</v>
      </c>
      <c r="AO41" s="95"/>
    </row>
    <row r="42" spans="1:41" ht="12.75">
      <c r="A42" s="66">
        <v>42883</v>
      </c>
      <c r="B42" s="57">
        <v>51.2</v>
      </c>
      <c r="C42" s="95">
        <v>56.4</v>
      </c>
      <c r="D42" s="95">
        <v>46.2</v>
      </c>
      <c r="E42" s="95">
        <v>53.2</v>
      </c>
      <c r="F42" s="95">
        <v>54</v>
      </c>
      <c r="G42" s="95">
        <v>45.7</v>
      </c>
      <c r="H42" s="95">
        <v>52.9</v>
      </c>
      <c r="I42" s="95">
        <v>49.2</v>
      </c>
      <c r="J42" s="95">
        <v>21.5</v>
      </c>
      <c r="K42" s="95">
        <v>33.8</v>
      </c>
      <c r="L42" s="95">
        <v>41.4</v>
      </c>
      <c r="M42" s="95">
        <v>50.8</v>
      </c>
      <c r="N42" s="95">
        <v>34.6</v>
      </c>
      <c r="O42" s="95">
        <v>69.6</v>
      </c>
      <c r="P42" s="95">
        <v>61.4</v>
      </c>
      <c r="Q42" s="95">
        <v>62.8</v>
      </c>
      <c r="R42" s="95">
        <v>79.5</v>
      </c>
      <c r="S42" s="95">
        <v>50.6</v>
      </c>
      <c r="T42" s="95">
        <v>54.4</v>
      </c>
      <c r="U42" s="95">
        <v>48.5</v>
      </c>
      <c r="V42" s="95">
        <v>52.9</v>
      </c>
      <c r="W42" s="95">
        <v>55</v>
      </c>
      <c r="X42" s="95">
        <v>31.5</v>
      </c>
      <c r="Y42" s="95">
        <v>62.1</v>
      </c>
      <c r="Z42" s="95">
        <v>48.7</v>
      </c>
      <c r="AA42" s="95">
        <v>48.5</v>
      </c>
      <c r="AB42" s="95">
        <v>28.4</v>
      </c>
      <c r="AC42" s="95">
        <v>44.1</v>
      </c>
      <c r="AD42" s="95">
        <v>60.2</v>
      </c>
      <c r="AE42" s="95">
        <v>58.4</v>
      </c>
      <c r="AF42" s="95">
        <v>38.9</v>
      </c>
      <c r="AG42" s="95">
        <v>44.8</v>
      </c>
      <c r="AH42" s="95">
        <v>59.1</v>
      </c>
      <c r="AI42" s="95">
        <v>38.9</v>
      </c>
      <c r="AJ42" s="95">
        <v>60.3</v>
      </c>
      <c r="AK42" s="95">
        <v>45.8</v>
      </c>
      <c r="AL42" s="95">
        <v>43.3</v>
      </c>
      <c r="AM42" s="116">
        <v>37.8</v>
      </c>
      <c r="AN42" s="99">
        <f t="shared" si="5"/>
        <v>-13.399999999999999</v>
      </c>
      <c r="AO42" s="95"/>
    </row>
    <row r="43" spans="1:41" ht="12.75">
      <c r="A43" s="66">
        <v>42876</v>
      </c>
      <c r="B43" s="57">
        <v>50.9</v>
      </c>
      <c r="C43" s="95">
        <v>56.7</v>
      </c>
      <c r="D43" s="95">
        <v>45.3</v>
      </c>
      <c r="E43" s="95">
        <v>51.7</v>
      </c>
      <c r="F43" s="95">
        <v>57.4</v>
      </c>
      <c r="G43" s="95">
        <v>45.6</v>
      </c>
      <c r="H43" s="95">
        <v>50.7</v>
      </c>
      <c r="I43" s="95">
        <v>50.7</v>
      </c>
      <c r="J43" s="95">
        <v>21.8</v>
      </c>
      <c r="K43" s="95">
        <v>35.6</v>
      </c>
      <c r="L43" s="95">
        <v>39.8</v>
      </c>
      <c r="M43" s="95">
        <v>53.7</v>
      </c>
      <c r="N43" s="95">
        <v>35.3</v>
      </c>
      <c r="O43" s="95">
        <v>69.1</v>
      </c>
      <c r="P43" s="95">
        <v>60.5</v>
      </c>
      <c r="Q43" s="95">
        <v>65.8</v>
      </c>
      <c r="R43" s="95">
        <v>77</v>
      </c>
      <c r="S43" s="95">
        <v>54.6</v>
      </c>
      <c r="T43" s="95">
        <v>54.1</v>
      </c>
      <c r="U43" s="95">
        <v>46.7</v>
      </c>
      <c r="V43" s="95">
        <v>51.9</v>
      </c>
      <c r="W43" s="95">
        <v>54.2</v>
      </c>
      <c r="X43" s="95">
        <v>32</v>
      </c>
      <c r="Y43" s="95">
        <v>60.6</v>
      </c>
      <c r="Z43" s="95">
        <v>49.8</v>
      </c>
      <c r="AA43" s="95">
        <v>48.3</v>
      </c>
      <c r="AB43" s="95">
        <v>28.2</v>
      </c>
      <c r="AC43" s="95">
        <v>44.2</v>
      </c>
      <c r="AD43" s="95">
        <v>59.8</v>
      </c>
      <c r="AE43" s="95">
        <v>58.3</v>
      </c>
      <c r="AF43" s="95">
        <v>39.2</v>
      </c>
      <c r="AG43" s="95">
        <v>46.6</v>
      </c>
      <c r="AH43" s="95">
        <v>57</v>
      </c>
      <c r="AI43" s="95">
        <v>40.9</v>
      </c>
      <c r="AJ43" s="95">
        <v>59.6</v>
      </c>
      <c r="AK43" s="95">
        <v>48.4</v>
      </c>
      <c r="AL43" s="95">
        <v>42.2</v>
      </c>
      <c r="AM43" s="116">
        <v>38.5</v>
      </c>
      <c r="AN43" s="99">
        <f t="shared" si="5"/>
        <v>-10.800000000000004</v>
      </c>
      <c r="AO43" s="95"/>
    </row>
    <row r="44" spans="1:41" ht="12.75">
      <c r="A44" s="66">
        <v>42869</v>
      </c>
      <c r="B44" s="57">
        <v>50.2</v>
      </c>
      <c r="C44" s="95">
        <v>55.7</v>
      </c>
      <c r="D44" s="95">
        <v>45</v>
      </c>
      <c r="E44" s="95">
        <v>50.9</v>
      </c>
      <c r="F44" s="95">
        <v>59.3</v>
      </c>
      <c r="G44" s="95">
        <v>43.9</v>
      </c>
      <c r="H44" s="95">
        <v>50.4</v>
      </c>
      <c r="I44" s="95">
        <v>49.1</v>
      </c>
      <c r="J44" s="95">
        <v>20.1</v>
      </c>
      <c r="K44" s="95">
        <v>29.4</v>
      </c>
      <c r="L44" s="95">
        <v>40.8</v>
      </c>
      <c r="M44" s="95">
        <v>46.3</v>
      </c>
      <c r="N44" s="95">
        <v>32.8</v>
      </c>
      <c r="O44" s="95">
        <v>69.8</v>
      </c>
      <c r="P44" s="95">
        <v>62.1</v>
      </c>
      <c r="Q44" s="95">
        <v>66.4</v>
      </c>
      <c r="R44" s="95">
        <v>76.4</v>
      </c>
      <c r="S44" s="95">
        <v>51.4</v>
      </c>
      <c r="T44" s="95">
        <v>54.8</v>
      </c>
      <c r="U44" s="95">
        <v>46.9</v>
      </c>
      <c r="V44" s="95">
        <v>50.6</v>
      </c>
      <c r="W44" s="95">
        <v>53.4</v>
      </c>
      <c r="X44" s="95">
        <v>31.8</v>
      </c>
      <c r="Y44" s="95">
        <v>63.1</v>
      </c>
      <c r="Z44" s="95">
        <v>48.7</v>
      </c>
      <c r="AA44" s="95">
        <v>46.3</v>
      </c>
      <c r="AB44" s="95">
        <v>27.1</v>
      </c>
      <c r="AC44" s="95">
        <v>41.3</v>
      </c>
      <c r="AD44" s="95">
        <v>60.2</v>
      </c>
      <c r="AE44" s="95">
        <v>57.4</v>
      </c>
      <c r="AF44" s="95">
        <v>38.4</v>
      </c>
      <c r="AG44" s="95">
        <v>42.3</v>
      </c>
      <c r="AH44" s="95">
        <v>57.2</v>
      </c>
      <c r="AI44" s="95">
        <v>43</v>
      </c>
      <c r="AJ44" s="95">
        <v>59.3</v>
      </c>
      <c r="AK44" s="95">
        <v>45.4</v>
      </c>
      <c r="AL44" s="95">
        <v>41.2</v>
      </c>
      <c r="AM44" s="116">
        <v>37.1</v>
      </c>
      <c r="AN44" s="99">
        <f t="shared" si="5"/>
        <v>-14.399999999999999</v>
      </c>
      <c r="AO44" s="95"/>
    </row>
    <row r="45" spans="1:41" ht="12.75">
      <c r="A45" s="66">
        <v>42862</v>
      </c>
      <c r="B45" s="57">
        <v>49.7</v>
      </c>
      <c r="C45" s="95">
        <v>55.3</v>
      </c>
      <c r="D45" s="95">
        <v>44.4</v>
      </c>
      <c r="E45" s="95">
        <v>48.4</v>
      </c>
      <c r="F45" s="95">
        <v>56.8</v>
      </c>
      <c r="G45" s="95">
        <v>45.1</v>
      </c>
      <c r="H45" s="95">
        <v>47.8</v>
      </c>
      <c r="I45" s="95">
        <v>53.4</v>
      </c>
      <c r="J45" s="95">
        <v>22.9</v>
      </c>
      <c r="K45" s="95">
        <v>27.9</v>
      </c>
      <c r="L45" s="95">
        <v>39.6</v>
      </c>
      <c r="M45" s="95">
        <v>48.9</v>
      </c>
      <c r="N45" s="95">
        <v>34</v>
      </c>
      <c r="O45" s="95">
        <v>68.6</v>
      </c>
      <c r="P45" s="95">
        <v>57.3</v>
      </c>
      <c r="Q45" s="95">
        <v>69.4</v>
      </c>
      <c r="R45" s="95">
        <v>76.3</v>
      </c>
      <c r="S45" s="95">
        <v>52.4</v>
      </c>
      <c r="T45" s="95">
        <v>52.3</v>
      </c>
      <c r="U45" s="95">
        <v>46.3</v>
      </c>
      <c r="V45" s="95">
        <v>50.9</v>
      </c>
      <c r="W45" s="95">
        <v>53.5</v>
      </c>
      <c r="X45" s="95">
        <v>31.3</v>
      </c>
      <c r="Y45" s="95">
        <v>60.5</v>
      </c>
      <c r="Z45" s="95">
        <v>48.1</v>
      </c>
      <c r="AA45" s="95">
        <v>45.1</v>
      </c>
      <c r="AB45" s="95">
        <v>29.2</v>
      </c>
      <c r="AC45" s="95">
        <v>39.3</v>
      </c>
      <c r="AD45" s="95">
        <v>60.2</v>
      </c>
      <c r="AE45" s="95">
        <v>56.4</v>
      </c>
      <c r="AF45" s="95">
        <v>38.6</v>
      </c>
      <c r="AG45" s="95">
        <v>44.4</v>
      </c>
      <c r="AH45" s="95">
        <v>55.1</v>
      </c>
      <c r="AI45" s="95">
        <v>43.1</v>
      </c>
      <c r="AJ45" s="95">
        <v>57.4</v>
      </c>
      <c r="AK45" s="95">
        <v>47.3</v>
      </c>
      <c r="AL45" s="95">
        <v>41.7</v>
      </c>
      <c r="AM45" s="116">
        <v>39.2</v>
      </c>
      <c r="AN45" s="99">
        <f t="shared" si="5"/>
        <v>-12.399999999999999</v>
      </c>
      <c r="AO45" s="95"/>
    </row>
    <row r="46" spans="1:2" ht="12.75">
      <c r="A46" s="132" t="s">
        <v>109</v>
      </c>
      <c r="B46" s="57"/>
    </row>
    <row r="47" ht="12.75">
      <c r="B47" s="57"/>
    </row>
    <row r="48" ht="12.75">
      <c r="B48" s="57"/>
    </row>
    <row r="49" ht="12.75">
      <c r="B49" s="57"/>
    </row>
    <row r="50" ht="12.75">
      <c r="B50" s="57"/>
    </row>
    <row r="51" ht="12.75">
      <c r="B51" s="57"/>
    </row>
    <row r="52" ht="12.75">
      <c r="B52" s="57"/>
    </row>
    <row r="53" ht="12.75">
      <c r="B53" s="57"/>
    </row>
    <row r="54" ht="12.75">
      <c r="B54" s="57"/>
    </row>
    <row r="55" ht="12.75">
      <c r="B55" s="57"/>
    </row>
    <row r="56" ht="12.75">
      <c r="B56" s="57"/>
    </row>
    <row r="57" ht="12.75">
      <c r="B57" s="57"/>
    </row>
    <row r="58" ht="12.75">
      <c r="B58" s="57"/>
    </row>
    <row r="59" ht="12.75">
      <c r="B59" s="57"/>
    </row>
    <row r="60" ht="12.75">
      <c r="B60" s="57"/>
    </row>
    <row r="61" ht="12.75">
      <c r="B61" s="57"/>
    </row>
    <row r="62" ht="12.75">
      <c r="B62" s="57"/>
    </row>
    <row r="63" ht="12.75">
      <c r="B63" s="57"/>
    </row>
    <row r="64" ht="12.75">
      <c r="B64" s="57"/>
    </row>
    <row r="65" ht="12.75">
      <c r="B65" s="57"/>
    </row>
    <row r="66" ht="12.75">
      <c r="B66" s="57"/>
    </row>
    <row r="67" ht="12.75">
      <c r="B67" s="57"/>
    </row>
    <row r="68" ht="12.75">
      <c r="B68" s="57"/>
    </row>
    <row r="69" ht="12.75">
      <c r="B69" s="57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4" ht="12.75">
      <c r="B74" s="57"/>
    </row>
    <row r="75" ht="12.75">
      <c r="B75" s="57"/>
    </row>
    <row r="76" ht="12.75">
      <c r="B76" s="57"/>
    </row>
    <row r="77" ht="12.75">
      <c r="B77" s="57"/>
    </row>
    <row r="78" ht="12.75">
      <c r="B78" s="57"/>
    </row>
    <row r="79" ht="12.75">
      <c r="B79" s="57"/>
    </row>
    <row r="80" ht="12.75">
      <c r="B80" s="57"/>
    </row>
    <row r="81" ht="12.75">
      <c r="B81" s="57"/>
    </row>
    <row r="82" ht="12.75">
      <c r="B82" s="57"/>
    </row>
    <row r="83" ht="12.75">
      <c r="B83" s="57"/>
    </row>
    <row r="84" ht="12.75">
      <c r="B84" s="57"/>
    </row>
    <row r="85" ht="12.75">
      <c r="B85" s="57"/>
    </row>
    <row r="86" ht="12.75">
      <c r="B86" s="57"/>
    </row>
    <row r="87" ht="12.75">
      <c r="B87" s="57"/>
    </row>
    <row r="88" ht="12.75">
      <c r="B88" s="57"/>
    </row>
    <row r="89" ht="12.75">
      <c r="B89" s="57"/>
    </row>
    <row r="90" ht="12.75">
      <c r="B90" s="57"/>
    </row>
    <row r="91" ht="12.75">
      <c r="B91" s="57"/>
    </row>
    <row r="92" ht="12.75">
      <c r="B92" s="57"/>
    </row>
    <row r="93" ht="12.75">
      <c r="B93" s="57"/>
    </row>
    <row r="94" ht="12.75">
      <c r="B94" s="57"/>
    </row>
    <row r="95" ht="12.75">
      <c r="B95" s="57"/>
    </row>
    <row r="96" ht="12.75">
      <c r="B96" s="57"/>
    </row>
    <row r="97" ht="12.75">
      <c r="B97" s="57"/>
    </row>
    <row r="98" ht="12.75">
      <c r="B98" s="57"/>
    </row>
    <row r="99" ht="12.75">
      <c r="B99" s="57"/>
    </row>
    <row r="100" ht="12.75">
      <c r="B100" s="57"/>
    </row>
    <row r="101" ht="12.75">
      <c r="B101" s="57"/>
    </row>
    <row r="102" ht="12.75">
      <c r="B102" s="57"/>
    </row>
    <row r="103" ht="12.75">
      <c r="B103" s="57"/>
    </row>
    <row r="104" ht="12.75">
      <c r="B104" s="57"/>
    </row>
    <row r="105" ht="12.75">
      <c r="B105" s="57"/>
    </row>
    <row r="106" ht="12.75">
      <c r="B106" s="57"/>
    </row>
    <row r="107" ht="12.75">
      <c r="B107" s="57"/>
    </row>
    <row r="108" ht="12.75">
      <c r="B108" s="57"/>
    </row>
    <row r="109" ht="12.75">
      <c r="B109" s="57"/>
    </row>
    <row r="110" ht="12.75">
      <c r="B110" s="57"/>
    </row>
    <row r="111" ht="12.75">
      <c r="B111" s="57"/>
    </row>
    <row r="112" ht="12.75">
      <c r="B112" s="57"/>
    </row>
    <row r="113" ht="12.75">
      <c r="B113" s="57"/>
    </row>
    <row r="114" ht="12.75">
      <c r="B114" s="57"/>
    </row>
    <row r="115" ht="12.75">
      <c r="B115" s="57"/>
    </row>
    <row r="116" ht="12.75">
      <c r="B116" s="57"/>
    </row>
    <row r="117" ht="12.75">
      <c r="B117" s="57"/>
    </row>
    <row r="118" ht="12.75">
      <c r="B118" s="57"/>
    </row>
    <row r="119" ht="12.75">
      <c r="B119" s="57"/>
    </row>
    <row r="120" ht="12.75">
      <c r="B120" s="57"/>
    </row>
    <row r="121" ht="12.75">
      <c r="B121" s="57"/>
    </row>
    <row r="122" ht="12.75">
      <c r="B122" s="57"/>
    </row>
    <row r="123" ht="12.75">
      <c r="B123" s="57"/>
    </row>
    <row r="124" ht="12.75">
      <c r="B124" s="57"/>
    </row>
    <row r="125" ht="12.75">
      <c r="B125" s="57"/>
    </row>
    <row r="126" ht="12.75">
      <c r="B126" s="57"/>
    </row>
    <row r="127" ht="12.75">
      <c r="B127" s="57"/>
    </row>
    <row r="128" ht="12.75">
      <c r="B128" s="57"/>
    </row>
    <row r="129" ht="12.75">
      <c r="B129" s="57"/>
    </row>
    <row r="130" ht="12.75">
      <c r="B130" s="57"/>
    </row>
    <row r="131" ht="12.75">
      <c r="B131" s="57"/>
    </row>
    <row r="132" ht="12.75">
      <c r="B132" s="57"/>
    </row>
    <row r="133" ht="12.75">
      <c r="B133" s="57"/>
    </row>
    <row r="134" ht="12.75">
      <c r="B134" s="57"/>
    </row>
    <row r="135" ht="12.75">
      <c r="B135" s="57"/>
    </row>
    <row r="136" ht="12.75">
      <c r="B136" s="57"/>
    </row>
    <row r="137" ht="12.75">
      <c r="B137" s="57"/>
    </row>
    <row r="138" ht="12.75">
      <c r="B138" s="57"/>
    </row>
    <row r="139" ht="12.75">
      <c r="B139" s="57"/>
    </row>
    <row r="140" ht="12.75">
      <c r="B140" s="57"/>
    </row>
    <row r="141" ht="12.75">
      <c r="B141" s="57"/>
    </row>
    <row r="142" ht="12.75">
      <c r="B142" s="57"/>
    </row>
    <row r="143" ht="12.75">
      <c r="B143" s="57"/>
    </row>
    <row r="144" ht="12.75">
      <c r="B144" s="57"/>
    </row>
    <row r="145" ht="12.75">
      <c r="B145" s="57"/>
    </row>
    <row r="146" ht="12.75">
      <c r="B146" s="57"/>
    </row>
    <row r="147" ht="12.75">
      <c r="B147" s="57"/>
    </row>
    <row r="148" ht="12.75">
      <c r="B148" s="57"/>
    </row>
    <row r="149" ht="12.75">
      <c r="B149" s="57"/>
    </row>
    <row r="150" ht="12.75">
      <c r="B150" s="57"/>
    </row>
    <row r="151" ht="12.75">
      <c r="B151" s="57"/>
    </row>
    <row r="152" ht="12.75">
      <c r="B152" s="57"/>
    </row>
    <row r="153" ht="12.75">
      <c r="B153" s="57"/>
    </row>
    <row r="154" ht="12.75">
      <c r="B154" s="57"/>
    </row>
    <row r="155" ht="12.75">
      <c r="B155" s="57"/>
    </row>
    <row r="156" ht="12.75">
      <c r="B156" s="57"/>
    </row>
    <row r="157" ht="12.75">
      <c r="B157" s="57"/>
    </row>
    <row r="158" ht="12.75">
      <c r="B158" s="57"/>
    </row>
    <row r="159" ht="12.75">
      <c r="B159" s="57"/>
    </row>
    <row r="160" ht="12.75">
      <c r="B160" s="57"/>
    </row>
    <row r="161" ht="12.75">
      <c r="B161" s="57"/>
    </row>
    <row r="162" ht="12.75">
      <c r="B162" s="57"/>
    </row>
    <row r="163" ht="12.75">
      <c r="B163" s="57"/>
    </row>
    <row r="164" ht="12.75">
      <c r="B164" s="57"/>
    </row>
    <row r="165" ht="12.75">
      <c r="B165" s="57"/>
    </row>
    <row r="166" ht="12.75">
      <c r="B166" s="57"/>
    </row>
    <row r="167" ht="12.75">
      <c r="B167" s="57"/>
    </row>
    <row r="168" ht="12.75">
      <c r="B168" s="57"/>
    </row>
    <row r="169" ht="12.75">
      <c r="B169" s="57"/>
    </row>
    <row r="170" ht="12.75">
      <c r="B170" s="57"/>
    </row>
    <row r="171" ht="12.75">
      <c r="B171" s="57"/>
    </row>
    <row r="172" ht="12.75">
      <c r="B172" s="57"/>
    </row>
    <row r="173" ht="12.75">
      <c r="B173" s="57"/>
    </row>
    <row r="174" ht="12.75">
      <c r="B174" s="57"/>
    </row>
    <row r="175" ht="12.75">
      <c r="B175" s="57"/>
    </row>
    <row r="176" ht="12.75">
      <c r="B176" s="57"/>
    </row>
    <row r="177" ht="12.75">
      <c r="B177" s="57"/>
    </row>
    <row r="178" ht="12.75">
      <c r="B178" s="57"/>
    </row>
    <row r="179" ht="12.75">
      <c r="B179" s="57"/>
    </row>
    <row r="180" ht="12.75">
      <c r="B180" s="57"/>
    </row>
    <row r="181" ht="12.75">
      <c r="B181" s="57"/>
    </row>
    <row r="182" ht="12.75">
      <c r="B182" s="57"/>
    </row>
    <row r="183" ht="12.75">
      <c r="B183" s="57"/>
    </row>
    <row r="184" ht="12.75">
      <c r="B184" s="57"/>
    </row>
    <row r="185" ht="12.75">
      <c r="B185" s="57"/>
    </row>
    <row r="186" ht="12.75">
      <c r="B186" s="57"/>
    </row>
    <row r="187" ht="12.75">
      <c r="B187" s="57"/>
    </row>
    <row r="188" ht="12.75">
      <c r="B188" s="57"/>
    </row>
    <row r="189" ht="12.75">
      <c r="B189" s="57"/>
    </row>
    <row r="190" ht="12.75">
      <c r="B190" s="57"/>
    </row>
    <row r="191" ht="12.75">
      <c r="B191" s="57"/>
    </row>
    <row r="192" ht="12.75">
      <c r="B192" s="57"/>
    </row>
    <row r="193" ht="12.75">
      <c r="B193" s="57"/>
    </row>
    <row r="194" ht="12.75">
      <c r="B194" s="57"/>
    </row>
    <row r="195" ht="12.75">
      <c r="B195" s="57"/>
    </row>
    <row r="196" ht="12.75">
      <c r="B196" s="57"/>
    </row>
    <row r="197" ht="12.75">
      <c r="B197" s="57"/>
    </row>
    <row r="198" ht="12.75">
      <c r="B198" s="57"/>
    </row>
    <row r="199" ht="12.75">
      <c r="B199" s="57"/>
    </row>
    <row r="200" ht="12.75">
      <c r="B200" s="57"/>
    </row>
    <row r="201" ht="12.75">
      <c r="B201" s="57"/>
    </row>
    <row r="202" ht="12.75">
      <c r="B202" s="57"/>
    </row>
    <row r="203" ht="12.75">
      <c r="B203" s="57"/>
    </row>
    <row r="204" ht="12.75">
      <c r="B204" s="57"/>
    </row>
    <row r="205" ht="12.75">
      <c r="B205" s="57"/>
    </row>
    <row r="206" ht="12.75">
      <c r="B206" s="57"/>
    </row>
    <row r="207" ht="12.75">
      <c r="B207" s="57"/>
    </row>
    <row r="208" ht="12.75">
      <c r="B208" s="57"/>
    </row>
    <row r="209" ht="12.75">
      <c r="B209" s="57"/>
    </row>
    <row r="210" ht="12.75">
      <c r="B210" s="57"/>
    </row>
    <row r="211" ht="12.75">
      <c r="B211" s="57"/>
    </row>
    <row r="212" ht="12.75">
      <c r="B212" s="57"/>
    </row>
    <row r="213" ht="12.75">
      <c r="B213" s="57"/>
    </row>
    <row r="214" ht="12.75">
      <c r="B214" s="57"/>
    </row>
    <row r="215" ht="12.75">
      <c r="B215" s="57"/>
    </row>
    <row r="216" ht="12.75">
      <c r="B216" s="57"/>
    </row>
    <row r="217" ht="12.75">
      <c r="B217" s="57"/>
    </row>
    <row r="218" ht="12.75">
      <c r="B218" s="57"/>
    </row>
    <row r="219" ht="12.75">
      <c r="B219" s="57"/>
    </row>
    <row r="220" ht="12.75">
      <c r="B220" s="57"/>
    </row>
  </sheetData>
  <sheetProtection/>
  <mergeCells count="11">
    <mergeCell ref="AG3:AI3"/>
    <mergeCell ref="AJ3:AL3"/>
    <mergeCell ref="A2:AM2"/>
    <mergeCell ref="C3:D3"/>
    <mergeCell ref="E3:I3"/>
    <mergeCell ref="J3:R3"/>
    <mergeCell ref="S3:V3"/>
    <mergeCell ref="W3:X3"/>
    <mergeCell ref="Y3:AA3"/>
    <mergeCell ref="AB3:AD3"/>
    <mergeCell ref="AE3:AF3"/>
  </mergeCells>
  <conditionalFormatting sqref="B16:AO16">
    <cfRule type="cellIs" priority="306" dxfId="109" operator="greaterThanOrEqual" stopIfTrue="1">
      <formula>10</formula>
    </cfRule>
    <cfRule type="cellIs" priority="307" dxfId="110" operator="lessThanOrEqual" stopIfTrue="1">
      <formula>-10</formula>
    </cfRule>
  </conditionalFormatting>
  <conditionalFormatting sqref="B17:AN17">
    <cfRule type="cellIs" priority="305" dxfId="110" operator="lessThan" stopIfTrue="1">
      <formula>-10</formula>
    </cfRule>
  </conditionalFormatting>
  <conditionalFormatting sqref="AN46:AN65536 AN1:AN4 AN19 AN12:AN15">
    <cfRule type="cellIs" priority="304" dxfId="109" operator="greaterThan" stopIfTrue="1">
      <formula>0</formula>
    </cfRule>
  </conditionalFormatting>
  <conditionalFormatting sqref="Q1">
    <cfRule type="cellIs" priority="279" dxfId="0" operator="greaterThan" stopIfTrue="1">
      <formula>22.4</formula>
    </cfRule>
  </conditionalFormatting>
  <conditionalFormatting sqref="AN18">
    <cfRule type="cellIs" priority="153" dxfId="109" operator="greaterThan" stopIfTrue="1">
      <formula>0</formula>
    </cfRule>
  </conditionalFormatting>
  <conditionalFormatting sqref="AN45">
    <cfRule type="cellIs" priority="75" dxfId="109" operator="greaterThan" stopIfTrue="1">
      <formula>0</formula>
    </cfRule>
  </conditionalFormatting>
  <conditionalFormatting sqref="AN45">
    <cfRule type="cellIs" priority="74" dxfId="109" operator="greaterThan" stopIfTrue="1">
      <formula>0</formula>
    </cfRule>
  </conditionalFormatting>
  <conditionalFormatting sqref="AN45">
    <cfRule type="cellIs" priority="73" dxfId="109" operator="greaterThan" stopIfTrue="1">
      <formula>0</formula>
    </cfRule>
  </conditionalFormatting>
  <conditionalFormatting sqref="AN44">
    <cfRule type="cellIs" priority="72" dxfId="109" operator="greaterThan" stopIfTrue="1">
      <formula>0</formula>
    </cfRule>
  </conditionalFormatting>
  <conditionalFormatting sqref="AN44">
    <cfRule type="cellIs" priority="71" dxfId="109" operator="greaterThan" stopIfTrue="1">
      <formula>0</formula>
    </cfRule>
  </conditionalFormatting>
  <conditionalFormatting sqref="AN44">
    <cfRule type="cellIs" priority="70" dxfId="109" operator="greaterThan" stopIfTrue="1">
      <formula>0</formula>
    </cfRule>
  </conditionalFormatting>
  <conditionalFormatting sqref="AN43">
    <cfRule type="cellIs" priority="69" dxfId="109" operator="greaterThan" stopIfTrue="1">
      <formula>0</formula>
    </cfRule>
  </conditionalFormatting>
  <conditionalFormatting sqref="AN43">
    <cfRule type="cellIs" priority="68" dxfId="109" operator="greaterThan" stopIfTrue="1">
      <formula>0</formula>
    </cfRule>
  </conditionalFormatting>
  <conditionalFormatting sqref="AN43">
    <cfRule type="cellIs" priority="67" dxfId="109" operator="greaterThan" stopIfTrue="1">
      <formula>0</formula>
    </cfRule>
  </conditionalFormatting>
  <conditionalFormatting sqref="AN42">
    <cfRule type="cellIs" priority="66" dxfId="109" operator="greaterThan" stopIfTrue="1">
      <formula>0</formula>
    </cfRule>
  </conditionalFormatting>
  <conditionalFormatting sqref="AN42">
    <cfRule type="cellIs" priority="65" dxfId="109" operator="greaterThan" stopIfTrue="1">
      <formula>0</formula>
    </cfRule>
  </conditionalFormatting>
  <conditionalFormatting sqref="AN42">
    <cfRule type="cellIs" priority="64" dxfId="109" operator="greaterThan" stopIfTrue="1">
      <formula>0</formula>
    </cfRule>
  </conditionalFormatting>
  <conditionalFormatting sqref="AN41">
    <cfRule type="cellIs" priority="63" dxfId="109" operator="greaterThan" stopIfTrue="1">
      <formula>0</formula>
    </cfRule>
  </conditionalFormatting>
  <conditionalFormatting sqref="AN41">
    <cfRule type="cellIs" priority="62" dxfId="109" operator="greaterThan" stopIfTrue="1">
      <formula>0</formula>
    </cfRule>
  </conditionalFormatting>
  <conditionalFormatting sqref="AN41">
    <cfRule type="cellIs" priority="61" dxfId="109" operator="greaterThan" stopIfTrue="1">
      <formula>0</formula>
    </cfRule>
  </conditionalFormatting>
  <conditionalFormatting sqref="AN40">
    <cfRule type="cellIs" priority="60" dxfId="109" operator="greaterThan" stopIfTrue="1">
      <formula>0</formula>
    </cfRule>
  </conditionalFormatting>
  <conditionalFormatting sqref="AN40">
    <cfRule type="cellIs" priority="59" dxfId="109" operator="greaterThan" stopIfTrue="1">
      <formula>0</formula>
    </cfRule>
  </conditionalFormatting>
  <conditionalFormatting sqref="AN40">
    <cfRule type="cellIs" priority="58" dxfId="109" operator="greaterThan" stopIfTrue="1">
      <formula>0</formula>
    </cfRule>
  </conditionalFormatting>
  <conditionalFormatting sqref="AN39">
    <cfRule type="cellIs" priority="57" dxfId="109" operator="greaterThan" stopIfTrue="1">
      <formula>0</formula>
    </cfRule>
  </conditionalFormatting>
  <conditionalFormatting sqref="AN39">
    <cfRule type="cellIs" priority="56" dxfId="109" operator="greaterThan" stopIfTrue="1">
      <formula>0</formula>
    </cfRule>
  </conditionalFormatting>
  <conditionalFormatting sqref="AN39">
    <cfRule type="cellIs" priority="55" dxfId="109" operator="greaterThan" stopIfTrue="1">
      <formula>0</formula>
    </cfRule>
  </conditionalFormatting>
  <conditionalFormatting sqref="AN38">
    <cfRule type="cellIs" priority="54" dxfId="109" operator="greaterThan" stopIfTrue="1">
      <formula>0</formula>
    </cfRule>
  </conditionalFormatting>
  <conditionalFormatting sqref="AN38">
    <cfRule type="cellIs" priority="53" dxfId="109" operator="greaterThan" stopIfTrue="1">
      <formula>0</formula>
    </cfRule>
  </conditionalFormatting>
  <conditionalFormatting sqref="AN38">
    <cfRule type="cellIs" priority="52" dxfId="109" operator="greaterThan" stopIfTrue="1">
      <formula>0</formula>
    </cfRule>
  </conditionalFormatting>
  <conditionalFormatting sqref="AN37">
    <cfRule type="cellIs" priority="51" dxfId="109" operator="greaterThan" stopIfTrue="1">
      <formula>0</formula>
    </cfRule>
  </conditionalFormatting>
  <conditionalFormatting sqref="AN37">
    <cfRule type="cellIs" priority="50" dxfId="109" operator="greaterThan" stopIfTrue="1">
      <formula>0</formula>
    </cfRule>
  </conditionalFormatting>
  <conditionalFormatting sqref="AN37">
    <cfRule type="cellIs" priority="49" dxfId="109" operator="greaterThan" stopIfTrue="1">
      <formula>0</formula>
    </cfRule>
  </conditionalFormatting>
  <conditionalFormatting sqref="AN36">
    <cfRule type="cellIs" priority="48" dxfId="109" operator="greaterThan" stopIfTrue="1">
      <formula>0</formula>
    </cfRule>
  </conditionalFormatting>
  <conditionalFormatting sqref="AN36">
    <cfRule type="cellIs" priority="47" dxfId="109" operator="greaterThan" stopIfTrue="1">
      <formula>0</formula>
    </cfRule>
  </conditionalFormatting>
  <conditionalFormatting sqref="AN36">
    <cfRule type="cellIs" priority="46" dxfId="109" operator="greaterThan" stopIfTrue="1">
      <formula>0</formula>
    </cfRule>
  </conditionalFormatting>
  <conditionalFormatting sqref="AN35">
    <cfRule type="cellIs" priority="45" dxfId="109" operator="greaterThan" stopIfTrue="1">
      <formula>0</formula>
    </cfRule>
  </conditionalFormatting>
  <conditionalFormatting sqref="AN35">
    <cfRule type="cellIs" priority="44" dxfId="109" operator="greaterThan" stopIfTrue="1">
      <formula>0</formula>
    </cfRule>
  </conditionalFormatting>
  <conditionalFormatting sqref="AN35">
    <cfRule type="cellIs" priority="43" dxfId="109" operator="greaterThan" stopIfTrue="1">
      <formula>0</formula>
    </cfRule>
  </conditionalFormatting>
  <conditionalFormatting sqref="AN34">
    <cfRule type="cellIs" priority="42" dxfId="109" operator="greaterThan" stopIfTrue="1">
      <formula>0</formula>
    </cfRule>
  </conditionalFormatting>
  <conditionalFormatting sqref="AN34">
    <cfRule type="cellIs" priority="41" dxfId="109" operator="greaterThan" stopIfTrue="1">
      <formula>0</formula>
    </cfRule>
  </conditionalFormatting>
  <conditionalFormatting sqref="AN34">
    <cfRule type="cellIs" priority="40" dxfId="109" operator="greaterThan" stopIfTrue="1">
      <formula>0</formula>
    </cfRule>
  </conditionalFormatting>
  <conditionalFormatting sqref="AN33">
    <cfRule type="cellIs" priority="39" dxfId="109" operator="greaterThan" stopIfTrue="1">
      <formula>0</formula>
    </cfRule>
  </conditionalFormatting>
  <conditionalFormatting sqref="AN33">
    <cfRule type="cellIs" priority="38" dxfId="109" operator="greaterThan" stopIfTrue="1">
      <formula>0</formula>
    </cfRule>
  </conditionalFormatting>
  <conditionalFormatting sqref="AN33">
    <cfRule type="cellIs" priority="37" dxfId="109" operator="greaterThan" stopIfTrue="1">
      <formula>0</formula>
    </cfRule>
  </conditionalFormatting>
  <conditionalFormatting sqref="AN32">
    <cfRule type="cellIs" priority="36" dxfId="109" operator="greaterThan" stopIfTrue="1">
      <formula>0</formula>
    </cfRule>
  </conditionalFormatting>
  <conditionalFormatting sqref="AN32">
    <cfRule type="cellIs" priority="35" dxfId="109" operator="greaterThan" stopIfTrue="1">
      <formula>0</formula>
    </cfRule>
  </conditionalFormatting>
  <conditionalFormatting sqref="AN32">
    <cfRule type="cellIs" priority="34" dxfId="109" operator="greaterThan" stopIfTrue="1">
      <formula>0</formula>
    </cfRule>
  </conditionalFormatting>
  <conditionalFormatting sqref="AN31">
    <cfRule type="cellIs" priority="33" dxfId="109" operator="greaterThan" stopIfTrue="1">
      <formula>0</formula>
    </cfRule>
  </conditionalFormatting>
  <conditionalFormatting sqref="AN31">
    <cfRule type="cellIs" priority="32" dxfId="109" operator="greaterThan" stopIfTrue="1">
      <formula>0</formula>
    </cfRule>
  </conditionalFormatting>
  <conditionalFormatting sqref="AN31">
    <cfRule type="cellIs" priority="31" dxfId="109" operator="greaterThan" stopIfTrue="1">
      <formula>0</formula>
    </cfRule>
  </conditionalFormatting>
  <conditionalFormatting sqref="AN30">
    <cfRule type="cellIs" priority="30" dxfId="109" operator="greaterThan" stopIfTrue="1">
      <formula>0</formula>
    </cfRule>
  </conditionalFormatting>
  <conditionalFormatting sqref="AN30">
    <cfRule type="cellIs" priority="29" dxfId="109" operator="greaterThan" stopIfTrue="1">
      <formula>0</formula>
    </cfRule>
  </conditionalFormatting>
  <conditionalFormatting sqref="AN30">
    <cfRule type="cellIs" priority="28" dxfId="109" operator="greaterThan" stopIfTrue="1">
      <formula>0</formula>
    </cfRule>
  </conditionalFormatting>
  <conditionalFormatting sqref="AN29">
    <cfRule type="cellIs" priority="27" dxfId="109" operator="greaterThan" stopIfTrue="1">
      <formula>0</formula>
    </cfRule>
  </conditionalFormatting>
  <conditionalFormatting sqref="AN29">
    <cfRule type="cellIs" priority="26" dxfId="109" operator="greaterThan" stopIfTrue="1">
      <formula>0</formula>
    </cfRule>
  </conditionalFormatting>
  <conditionalFormatting sqref="AN29">
    <cfRule type="cellIs" priority="25" dxfId="109" operator="greaterThan" stopIfTrue="1">
      <formula>0</formula>
    </cfRule>
  </conditionalFormatting>
  <conditionalFormatting sqref="AN27:AN28">
    <cfRule type="cellIs" priority="24" dxfId="109" operator="greaterThan" stopIfTrue="1">
      <formula>0</formula>
    </cfRule>
  </conditionalFormatting>
  <conditionalFormatting sqref="AN27:AN28">
    <cfRule type="cellIs" priority="23" dxfId="109" operator="greaterThan" stopIfTrue="1">
      <formula>0</formula>
    </cfRule>
  </conditionalFormatting>
  <conditionalFormatting sqref="AN27:AN28">
    <cfRule type="cellIs" priority="22" dxfId="109" operator="greaterThan" stopIfTrue="1">
      <formula>0</formula>
    </cfRule>
  </conditionalFormatting>
  <conditionalFormatting sqref="AN26">
    <cfRule type="cellIs" priority="21" dxfId="109" operator="greaterThan" stopIfTrue="1">
      <formula>0</formula>
    </cfRule>
  </conditionalFormatting>
  <conditionalFormatting sqref="AN26">
    <cfRule type="cellIs" priority="20" dxfId="109" operator="greaterThan" stopIfTrue="1">
      <formula>0</formula>
    </cfRule>
  </conditionalFormatting>
  <conditionalFormatting sqref="AN26">
    <cfRule type="cellIs" priority="19" dxfId="109" operator="greaterThan" stopIfTrue="1">
      <formula>0</formula>
    </cfRule>
  </conditionalFormatting>
  <conditionalFormatting sqref="AN25">
    <cfRule type="cellIs" priority="18" dxfId="109" operator="greaterThan" stopIfTrue="1">
      <formula>0</formula>
    </cfRule>
  </conditionalFormatting>
  <conditionalFormatting sqref="AN25">
    <cfRule type="cellIs" priority="17" dxfId="109" operator="greaterThan" stopIfTrue="1">
      <formula>0</formula>
    </cfRule>
  </conditionalFormatting>
  <conditionalFormatting sqref="AN25">
    <cfRule type="cellIs" priority="16" dxfId="109" operator="greaterThan" stopIfTrue="1">
      <formula>0</formula>
    </cfRule>
  </conditionalFormatting>
  <conditionalFormatting sqref="AN23:AN24">
    <cfRule type="cellIs" priority="15" dxfId="109" operator="greaterThan" stopIfTrue="1">
      <formula>0</formula>
    </cfRule>
  </conditionalFormatting>
  <conditionalFormatting sqref="AN23:AN24">
    <cfRule type="cellIs" priority="14" dxfId="109" operator="greaterThan" stopIfTrue="1">
      <formula>0</formula>
    </cfRule>
  </conditionalFormatting>
  <conditionalFormatting sqref="AN23:AN24">
    <cfRule type="cellIs" priority="13" dxfId="109" operator="greaterThan" stopIfTrue="1">
      <formula>0</formula>
    </cfRule>
  </conditionalFormatting>
  <conditionalFormatting sqref="AN22">
    <cfRule type="cellIs" priority="12" dxfId="109" operator="greaterThan" stopIfTrue="1">
      <formula>0</formula>
    </cfRule>
  </conditionalFormatting>
  <conditionalFormatting sqref="AN22">
    <cfRule type="cellIs" priority="11" dxfId="109" operator="greaterThan" stopIfTrue="1">
      <formula>0</formula>
    </cfRule>
  </conditionalFormatting>
  <conditionalFormatting sqref="AN22">
    <cfRule type="cellIs" priority="10" dxfId="109" operator="greaterThan" stopIfTrue="1">
      <formula>0</formula>
    </cfRule>
  </conditionalFormatting>
  <conditionalFormatting sqref="AN21">
    <cfRule type="cellIs" priority="9" dxfId="109" operator="greaterThan" stopIfTrue="1">
      <formula>0</formula>
    </cfRule>
  </conditionalFormatting>
  <conditionalFormatting sqref="AN21">
    <cfRule type="cellIs" priority="8" dxfId="109" operator="greaterThan" stopIfTrue="1">
      <formula>0</formula>
    </cfRule>
  </conditionalFormatting>
  <conditionalFormatting sqref="AN21">
    <cfRule type="cellIs" priority="7" dxfId="109" operator="greaterThan" stopIfTrue="1">
      <formula>0</formula>
    </cfRule>
  </conditionalFormatting>
  <conditionalFormatting sqref="AN20">
    <cfRule type="cellIs" priority="6" dxfId="109" operator="greaterThan" stopIfTrue="1">
      <formula>0</formula>
    </cfRule>
  </conditionalFormatting>
  <conditionalFormatting sqref="AN20">
    <cfRule type="cellIs" priority="5" dxfId="109" operator="greaterThan" stopIfTrue="1">
      <formula>0</formula>
    </cfRule>
  </conditionalFormatting>
  <conditionalFormatting sqref="AN20">
    <cfRule type="cellIs" priority="4" dxfId="109" operator="greaterThan" stopIfTrue="1">
      <formula>0</formula>
    </cfRule>
  </conditionalFormatting>
  <printOptions/>
  <pageMargins left="0.75" right="0.75" top="1" bottom="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8.75390625" defaultRowHeight="12.75"/>
  <cols>
    <col min="1" max="1" width="9.625" style="17" customWidth="1"/>
    <col min="2" max="2" width="10.25390625" style="2" customWidth="1"/>
    <col min="3" max="3" width="10.875" style="2" customWidth="1"/>
    <col min="4" max="4" width="12.75390625" style="2" customWidth="1"/>
    <col min="5" max="5" width="9.875" style="2" customWidth="1"/>
    <col min="6" max="6" width="12.75390625" style="13" customWidth="1"/>
    <col min="7" max="16384" width="8.75390625" style="2" customWidth="1"/>
  </cols>
  <sheetData>
    <row r="1" spans="1:35" s="81" customFormat="1" ht="53.25" customHeight="1">
      <c r="A1" s="157" t="s">
        <v>88</v>
      </c>
      <c r="B1" s="158"/>
      <c r="C1" s="158"/>
      <c r="D1" s="158"/>
      <c r="E1" s="158"/>
      <c r="F1" s="15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s="81" customFormat="1" ht="42.75" customHeight="1">
      <c r="A2" s="160" t="s">
        <v>57</v>
      </c>
      <c r="B2" s="161"/>
      <c r="C2" s="161"/>
      <c r="D2" s="161"/>
      <c r="E2" s="161"/>
      <c r="F2" s="16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6" ht="12.75">
      <c r="A3" s="92"/>
      <c r="B3" s="89" t="s">
        <v>45</v>
      </c>
      <c r="C3" s="88"/>
      <c r="D3" s="88"/>
      <c r="E3" s="88"/>
      <c r="F3" s="84"/>
    </row>
    <row r="4" spans="1:6" s="6" customFormat="1" ht="12.75">
      <c r="A4" s="93" t="s">
        <v>95</v>
      </c>
      <c r="B4" s="90" t="s">
        <v>48</v>
      </c>
      <c r="C4" s="86" t="s">
        <v>48</v>
      </c>
      <c r="D4" s="86" t="s">
        <v>49</v>
      </c>
      <c r="E4" s="86" t="s">
        <v>50</v>
      </c>
      <c r="F4" s="48"/>
    </row>
    <row r="5" spans="1:6" s="5" customFormat="1" ht="12.75">
      <c r="A5" s="94"/>
      <c r="B5" s="91" t="s">
        <v>51</v>
      </c>
      <c r="C5" s="87" t="s">
        <v>52</v>
      </c>
      <c r="D5" s="87" t="s">
        <v>53</v>
      </c>
      <c r="E5" s="87" t="s">
        <v>54</v>
      </c>
      <c r="F5" s="85" t="s">
        <v>55</v>
      </c>
    </row>
    <row r="6" spans="1:6" s="5" customFormat="1" ht="12.75">
      <c r="A6" s="83" t="s">
        <v>46</v>
      </c>
      <c r="B6" s="52">
        <f>AVERAGE(B7:B18)</f>
        <v>30.925</v>
      </c>
      <c r="C6" s="52">
        <f>AVERAGE(C7:C18)</f>
        <v>27.59166666666667</v>
      </c>
      <c r="D6" s="52">
        <f>AVERAGE(D7:D18)</f>
        <v>40.233333333333334</v>
      </c>
      <c r="E6" s="52">
        <f>AVERAGE(E7:E18)</f>
        <v>0.9916666666666667</v>
      </c>
      <c r="F6" s="52">
        <f>AVERAGE(F7:F18)</f>
        <v>3.3333333333333335</v>
      </c>
    </row>
    <row r="7" spans="1:6" s="5" customFormat="1" ht="12.75">
      <c r="A7" s="56">
        <v>43023</v>
      </c>
      <c r="B7" s="55">
        <v>29</v>
      </c>
      <c r="C7" s="55">
        <v>32</v>
      </c>
      <c r="D7" s="55">
        <v>37</v>
      </c>
      <c r="E7" s="55">
        <v>2</v>
      </c>
      <c r="F7" s="52">
        <f aca="true" t="shared" si="0" ref="F7:F18">B7-C7</f>
        <v>-3</v>
      </c>
    </row>
    <row r="8" spans="1:6" s="5" customFormat="1" ht="12.75">
      <c r="A8" s="56">
        <v>42995</v>
      </c>
      <c r="B8" s="55">
        <v>31</v>
      </c>
      <c r="C8" s="55">
        <v>28</v>
      </c>
      <c r="D8" s="55">
        <v>41</v>
      </c>
      <c r="E8" s="55">
        <v>1</v>
      </c>
      <c r="F8" s="52">
        <f t="shared" si="0"/>
        <v>3</v>
      </c>
    </row>
    <row r="9" spans="1:6" s="5" customFormat="1" ht="12.75">
      <c r="A9" s="56">
        <v>42960</v>
      </c>
      <c r="B9" s="55">
        <v>36</v>
      </c>
      <c r="C9" s="55">
        <v>28</v>
      </c>
      <c r="D9" s="55">
        <v>36</v>
      </c>
      <c r="E9" s="55">
        <v>1</v>
      </c>
      <c r="F9" s="52">
        <f t="shared" si="0"/>
        <v>8</v>
      </c>
    </row>
    <row r="10" spans="1:6" s="5" customFormat="1" ht="12.75">
      <c r="A10" s="56">
        <v>42932</v>
      </c>
      <c r="B10" s="55">
        <v>28</v>
      </c>
      <c r="C10" s="55">
        <v>32</v>
      </c>
      <c r="D10" s="55">
        <v>38</v>
      </c>
      <c r="E10" s="55">
        <v>1</v>
      </c>
      <c r="F10" s="52">
        <f t="shared" si="0"/>
        <v>-4</v>
      </c>
    </row>
    <row r="11" spans="1:6" s="5" customFormat="1" ht="12.75">
      <c r="A11" s="56">
        <v>42904</v>
      </c>
      <c r="B11" s="55">
        <v>32</v>
      </c>
      <c r="C11" s="55">
        <v>28</v>
      </c>
      <c r="D11" s="55">
        <v>40</v>
      </c>
      <c r="E11" s="55">
        <v>1</v>
      </c>
      <c r="F11" s="52">
        <f t="shared" si="0"/>
        <v>4</v>
      </c>
    </row>
    <row r="12" spans="1:6" s="5" customFormat="1" ht="12.75">
      <c r="A12" s="56">
        <v>42869</v>
      </c>
      <c r="B12" s="55">
        <v>28</v>
      </c>
      <c r="C12" s="55">
        <v>27</v>
      </c>
      <c r="D12" s="55">
        <v>43</v>
      </c>
      <c r="E12" s="55">
        <v>1</v>
      </c>
      <c r="F12" s="52">
        <f t="shared" si="0"/>
        <v>1</v>
      </c>
    </row>
    <row r="13" spans="1:6" s="5" customFormat="1" ht="12.75">
      <c r="A13" s="56">
        <v>42840</v>
      </c>
      <c r="B13" s="55">
        <v>34</v>
      </c>
      <c r="C13" s="55">
        <v>25</v>
      </c>
      <c r="D13" s="55">
        <v>39</v>
      </c>
      <c r="E13" s="55">
        <v>1</v>
      </c>
      <c r="F13" s="52">
        <f t="shared" si="0"/>
        <v>9</v>
      </c>
    </row>
    <row r="14" spans="1:6" s="5" customFormat="1" ht="12.75">
      <c r="A14" s="56">
        <v>42806</v>
      </c>
      <c r="B14" s="55">
        <v>32</v>
      </c>
      <c r="C14" s="55">
        <v>23</v>
      </c>
      <c r="D14" s="55">
        <v>44</v>
      </c>
      <c r="E14" s="55">
        <v>1</v>
      </c>
      <c r="F14" s="52">
        <f t="shared" si="0"/>
        <v>9</v>
      </c>
    </row>
    <row r="15" spans="1:6" s="5" customFormat="1" ht="12.75">
      <c r="A15" s="56">
        <v>42778</v>
      </c>
      <c r="B15" s="55">
        <v>27</v>
      </c>
      <c r="C15" s="55">
        <v>24</v>
      </c>
      <c r="D15" s="55">
        <v>46</v>
      </c>
      <c r="E15" s="55">
        <v>1</v>
      </c>
      <c r="F15" s="52">
        <f t="shared" si="0"/>
        <v>3</v>
      </c>
    </row>
    <row r="16" spans="1:6" s="5" customFormat="1" ht="12.75">
      <c r="A16" s="56">
        <v>42750</v>
      </c>
      <c r="B16" s="55">
        <v>36</v>
      </c>
      <c r="C16" s="55">
        <v>23</v>
      </c>
      <c r="D16" s="55">
        <v>40</v>
      </c>
      <c r="E16" s="55">
        <v>1</v>
      </c>
      <c r="F16" s="52">
        <f t="shared" si="0"/>
        <v>13</v>
      </c>
    </row>
    <row r="17" spans="1:6" s="5" customFormat="1" ht="12.75">
      <c r="A17" s="54">
        <v>42722</v>
      </c>
      <c r="B17" s="55">
        <v>34</v>
      </c>
      <c r="C17" s="55">
        <v>26</v>
      </c>
      <c r="D17" s="55">
        <v>39</v>
      </c>
      <c r="E17" s="55">
        <v>0</v>
      </c>
      <c r="F17" s="52">
        <f t="shared" si="0"/>
        <v>8</v>
      </c>
    </row>
    <row r="18" spans="1:6" s="5" customFormat="1" ht="12.75">
      <c r="A18" s="54">
        <v>42687</v>
      </c>
      <c r="B18" s="55">
        <v>24.1</v>
      </c>
      <c r="C18" s="55">
        <v>35.1</v>
      </c>
      <c r="D18" s="55">
        <v>39.8</v>
      </c>
      <c r="E18" s="55">
        <v>0.9</v>
      </c>
      <c r="F18" s="52">
        <f t="shared" si="0"/>
        <v>-11</v>
      </c>
    </row>
    <row r="19" ht="12.75">
      <c r="A19" s="133" t="s">
        <v>110</v>
      </c>
    </row>
  </sheetData>
  <sheetProtection/>
  <mergeCells count="2">
    <mergeCell ref="A1:F1"/>
    <mergeCell ref="A2:F2"/>
  </mergeCells>
  <conditionalFormatting sqref="F1:F5 F19:F65536">
    <cfRule type="cellIs" priority="6" dxfId="11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Allison</cp:lastModifiedBy>
  <cp:lastPrinted>2014-06-10T13:49:41Z</cp:lastPrinted>
  <dcterms:created xsi:type="dcterms:W3CDTF">1998-09-08T16:39:04Z</dcterms:created>
  <dcterms:modified xsi:type="dcterms:W3CDTF">2017-12-20T16:38:55Z</dcterms:modified>
  <cp:category/>
  <cp:version/>
  <cp:contentType/>
  <cp:contentStatus/>
</cp:coreProperties>
</file>